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E:\내 드라이브\20220816 - 쇼핑몰산출물(FROM유한양행)\"/>
    </mc:Choice>
  </mc:AlternateContent>
  <xr:revisionPtr revIDLastSave="0" documentId="13_ncr:1_{A4F6D218-222C-450A-89F6-A2BD450998C1}" xr6:coauthVersionLast="47" xr6:coauthVersionMax="47" xr10:uidLastSave="{00000000-0000-0000-0000-000000000000}"/>
  <bookViews>
    <workbookView xWindow="25490" yWindow="-110" windowWidth="24890" windowHeight="16220" activeTab="3" xr2:uid="{00000000-000D-0000-FFFF-FFFF00000000}"/>
  </bookViews>
  <sheets>
    <sheet name="프로그램목록(AS-IS)" sheetId="1" r:id="rId1"/>
    <sheet name="프로그램목록(TO-BE)" sheetId="11" r:id="rId2"/>
    <sheet name="주요화면캡처" sheetId="6" r:id="rId3"/>
    <sheet name="Standard Matrix" sheetId="5" r:id="rId4"/>
    <sheet name="Sheet2 (2)" sheetId="8" r:id="rId5"/>
    <sheet name="예상 투입공수" sheetId="9" r:id="rId6"/>
  </sheets>
  <externalReferences>
    <externalReference r:id="rId7"/>
  </externalReferences>
  <definedNames>
    <definedName name="_xlnm._FilterDatabase" localSheetId="0" hidden="1">'프로그램목록(AS-IS)'!$A$3:$DJM$83</definedName>
    <definedName name="_xlnm._FilterDatabase" localSheetId="1" hidden="1">'프로그램목록(TO-BE)'!$A$3:$DJM$33</definedName>
    <definedName name="_xlnm.Database">#REF!</definedName>
    <definedName name="Dtype">#REF!</definedName>
    <definedName name="GUBUN">'[1]Ref.'!$B$2:$B$4</definedName>
    <definedName name="GUBUN2">'[1]Ref.'!$E$2:$E$3</definedName>
    <definedName name="GUBUN4">'[1]Ref.'!$H$2:$H$9</definedName>
    <definedName name="_xlnm.Print_Area" localSheetId="0">'프로그램목록(AS-IS)'!$E$2:$AC$67</definedName>
    <definedName name="_xlnm.Print_Area" localSheetId="1">'프로그램목록(TO-BE)'!$H$2:$AC$33</definedName>
    <definedName name="PRIORITY">'[1]Ref.'!$G$2:$G$4</definedName>
    <definedName name="TYPE">'[1]Ref.'!$F$2:$F$4</definedName>
    <definedName name="TYPECODE">#REF!</definedName>
    <definedName name="개발">#REF!</definedName>
    <definedName name="개발Type">#REF!</definedName>
    <definedName name="개발Type__N_M_A_C">#REF!</definedName>
    <definedName name="개발지연">'[1]Ref.'!$L$2:$L$7</definedName>
    <definedName name="개발타입">#REF!</definedName>
    <definedName name="중요도">#REF!</definedName>
    <definedName name="진행사항">#REF!</definedName>
    <definedName name="진행상황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9" i="11" l="1"/>
  <c r="Z33" i="11"/>
  <c r="Z32" i="11"/>
  <c r="Z31" i="11"/>
  <c r="Z30" i="11"/>
  <c r="Z29" i="11"/>
  <c r="Z28" i="11"/>
  <c r="Z27" i="11"/>
  <c r="Z23" i="11"/>
  <c r="Z26" i="11"/>
  <c r="Z11" i="11"/>
  <c r="Z8" i="11"/>
  <c r="Z7" i="11"/>
  <c r="Z6" i="11"/>
  <c r="Z10" i="11"/>
  <c r="Z22" i="11"/>
  <c r="Z19" i="11"/>
  <c r="Z18" i="11"/>
  <c r="Z21" i="11"/>
  <c r="Z17" i="11"/>
  <c r="Z16" i="11"/>
  <c r="Z15" i="11"/>
  <c r="Z20" i="11"/>
  <c r="Z14" i="11"/>
  <c r="Z13" i="11"/>
  <c r="Z12" i="11"/>
  <c r="Z5" i="11"/>
  <c r="Z4" i="11" l="1"/>
  <c r="Z33" i="9"/>
  <c r="J36" i="9"/>
  <c r="J37" i="9" s="1"/>
  <c r="Z4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" i="9"/>
  <c r="U33" i="9"/>
  <c r="Q33" i="9"/>
  <c r="M33" i="9"/>
  <c r="I33" i="9"/>
  <c r="F33" i="9"/>
  <c r="K36" i="9" l="1"/>
  <c r="K37" i="9" s="1"/>
  <c r="I36" i="9"/>
  <c r="I37" i="9" s="1"/>
  <c r="H36" i="9"/>
  <c r="H37" i="9" s="1"/>
  <c r="G36" i="9"/>
  <c r="G37" i="9" s="1"/>
  <c r="F36" i="9"/>
  <c r="F37" i="9" s="1"/>
  <c r="E36" i="9"/>
  <c r="E37" i="9" s="1"/>
  <c r="U81" i="1"/>
  <c r="U80" i="1"/>
  <c r="U71" i="1"/>
  <c r="U69" i="1"/>
  <c r="U68" i="1"/>
  <c r="U67" i="1"/>
  <c r="U66" i="1"/>
  <c r="U65" i="1"/>
  <c r="U64" i="1"/>
  <c r="U62" i="1"/>
  <c r="U60" i="1"/>
  <c r="U54" i="1"/>
  <c r="U53" i="1"/>
  <c r="U52" i="1"/>
  <c r="U51" i="1"/>
  <c r="U44" i="1"/>
  <c r="U43" i="1"/>
  <c r="U42" i="1"/>
  <c r="U41" i="1"/>
  <c r="U40" i="1"/>
  <c r="U29" i="1"/>
  <c r="U24" i="1"/>
  <c r="U23" i="1"/>
  <c r="U22" i="1"/>
  <c r="U21" i="1"/>
  <c r="U20" i="1"/>
  <c r="U19" i="1"/>
  <c r="U18" i="1"/>
  <c r="U13" i="1"/>
  <c r="U12" i="1"/>
  <c r="U11" i="1"/>
  <c r="U7" i="1"/>
  <c r="U5" i="1"/>
  <c r="L36" i="9" l="1"/>
  <c r="L37" i="9"/>
  <c r="U4" i="1"/>
  <c r="C47" i="5" l="1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jhkim2</author>
    <author>dmyang</author>
    <author>SHIN</author>
  </authors>
  <commentList>
    <comment ref="E2" authorId="0" shapeId="0" xr:uid="{00000000-0006-0000-0200-000001000000}">
      <text>
        <r>
          <rPr>
            <sz val="9"/>
            <color indexed="81"/>
            <rFont val="Tahoma"/>
            <family val="2"/>
          </rPr>
          <t>개발순서대로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개발요청서를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작성합니다</t>
        </r>
        <r>
          <rPr>
            <sz val="9"/>
            <color indexed="81"/>
            <rFont val="Tahoma"/>
            <family val="2"/>
          </rPr>
          <t>.</t>
        </r>
      </text>
    </comment>
    <comment ref="F2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A: </t>
        </r>
        <r>
          <rPr>
            <sz val="9"/>
            <color indexed="81"/>
            <rFont val="Tahoma"/>
            <family val="2"/>
          </rPr>
          <t>통합테스트이전까지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  <r>
          <rPr>
            <sz val="9"/>
            <color indexed="81"/>
            <rFont val="Tahoma"/>
            <family val="2"/>
          </rPr>
          <t>B: OPEN</t>
        </r>
        <r>
          <rPr>
            <sz val="9"/>
            <color indexed="81"/>
            <rFont val="Tahoma"/>
            <family val="2"/>
          </rPr>
          <t>이전까지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  <r>
          <rPr>
            <sz val="9"/>
            <color indexed="81"/>
            <rFont val="Tahoma"/>
            <family val="2"/>
          </rPr>
          <t>C: OPEN</t>
        </r>
        <r>
          <rPr>
            <sz val="9"/>
            <color indexed="81"/>
            <rFont val="Tahoma"/>
            <family val="2"/>
          </rPr>
          <t>이후에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</text>
    </comment>
    <comment ref="N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dmyang:</t>
        </r>
        <r>
          <rPr>
            <sz val="9"/>
            <color indexed="81"/>
            <rFont val="Tahoma"/>
            <family val="2"/>
          </rPr>
          <t xml:space="preserve">
I/F</t>
        </r>
        <r>
          <rPr>
            <sz val="9"/>
            <color indexed="81"/>
            <rFont val="Tahoma"/>
            <family val="2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설명
</t>
        </r>
        <r>
          <rPr>
            <sz val="9"/>
            <color indexed="81"/>
            <rFont val="Tahoma"/>
            <family val="2"/>
          </rPr>
          <t xml:space="preserve">-------     ----------------
VendorPortal   :  Vendor Portal
</t>
        </r>
        <r>
          <rPr>
            <sz val="9"/>
            <color indexed="81"/>
            <rFont val="Tahoma"/>
            <family val="2"/>
          </rPr>
          <t>도매웹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도매웹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주문
</t>
        </r>
        <r>
          <rPr>
            <sz val="9"/>
            <color indexed="81"/>
            <rFont val="Tahoma"/>
            <family val="2"/>
          </rPr>
          <t xml:space="preserve">CJKE   :  CJ </t>
        </r>
        <r>
          <rPr>
            <sz val="9"/>
            <color indexed="81"/>
            <rFont val="Tahoma"/>
            <family val="2"/>
          </rPr>
          <t>물류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택배
</t>
        </r>
        <r>
          <rPr>
            <sz val="9"/>
            <color indexed="81"/>
            <rFont val="Tahoma"/>
            <family val="2"/>
          </rPr>
          <t xml:space="preserve">WMS   :  </t>
        </r>
        <r>
          <rPr>
            <sz val="9"/>
            <color indexed="81"/>
            <rFont val="Tahoma"/>
            <family val="2"/>
          </rPr>
          <t xml:space="preserve">창고관리
</t>
        </r>
        <r>
          <rPr>
            <sz val="9"/>
            <color indexed="81"/>
            <rFont val="Tahoma"/>
            <family val="2"/>
          </rPr>
          <t xml:space="preserve">MES   :  </t>
        </r>
        <r>
          <rPr>
            <sz val="9"/>
            <color indexed="81"/>
            <rFont val="Tahoma"/>
            <family val="2"/>
          </rPr>
          <t xml:space="preserve">생산실행
</t>
        </r>
        <r>
          <rPr>
            <sz val="9"/>
            <color indexed="81"/>
            <rFont val="Tahoma"/>
            <family val="2"/>
          </rPr>
          <t xml:space="preserve">LIMS   :  </t>
        </r>
        <r>
          <rPr>
            <sz val="9"/>
            <color indexed="81"/>
            <rFont val="Tahoma"/>
            <family val="2"/>
          </rPr>
          <t xml:space="preserve">품질관리
</t>
        </r>
        <r>
          <rPr>
            <sz val="9"/>
            <color indexed="81"/>
            <rFont val="Tahoma"/>
            <family val="2"/>
          </rPr>
          <t xml:space="preserve">RWS   :  </t>
        </r>
        <r>
          <rPr>
            <sz val="9"/>
            <color indexed="81"/>
            <rFont val="Tahoma"/>
            <family val="2"/>
          </rPr>
          <t>측량관리
일련번호</t>
        </r>
        <r>
          <rPr>
            <sz val="9"/>
            <color indexed="81"/>
            <rFont val="Tahoma"/>
            <family val="2"/>
          </rPr>
          <t xml:space="preserve">  :  </t>
        </r>
        <r>
          <rPr>
            <sz val="9"/>
            <color indexed="81"/>
            <rFont val="Tahoma"/>
            <family val="2"/>
          </rPr>
          <t>일련번호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바코드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Tahoma"/>
            <family val="2"/>
          </rPr>
          <t xml:space="preserve">시스템
</t>
        </r>
        <r>
          <rPr>
            <sz val="9"/>
            <color indexed="81"/>
            <rFont val="Tahoma"/>
            <family val="2"/>
          </rPr>
          <t xml:space="preserve">YURIS   :  </t>
        </r>
        <r>
          <rPr>
            <sz val="9"/>
            <color indexed="81"/>
            <rFont val="Tahoma"/>
            <family val="2"/>
          </rPr>
          <t xml:space="preserve">연구관리
</t>
        </r>
        <r>
          <rPr>
            <sz val="9"/>
            <color indexed="81"/>
            <rFont val="Tahoma"/>
            <family val="2"/>
          </rPr>
          <t xml:space="preserve">G/W   :  </t>
        </r>
        <r>
          <rPr>
            <sz val="9"/>
            <color indexed="81"/>
            <rFont val="Tahoma"/>
            <family val="2"/>
          </rPr>
          <t>그룹웨어
식약처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 xml:space="preserve">식약처
</t>
        </r>
        <r>
          <rPr>
            <sz val="9"/>
            <color indexed="81"/>
            <rFont val="Tahoma"/>
            <family val="2"/>
          </rPr>
          <t xml:space="preserve">E-HR   :  White </t>
        </r>
        <r>
          <rPr>
            <sz val="9"/>
            <color indexed="81"/>
            <rFont val="Tahoma"/>
            <family val="2"/>
          </rPr>
          <t>정보통신</t>
        </r>
        <r>
          <rPr>
            <sz val="9"/>
            <color indexed="81"/>
            <rFont val="Tahoma"/>
            <family val="2"/>
          </rPr>
          <t xml:space="preserve"> HR(ESS, MSS </t>
        </r>
        <r>
          <rPr>
            <sz val="9"/>
            <color indexed="81"/>
            <rFont val="Tahoma"/>
            <family val="2"/>
          </rPr>
          <t>포함</t>
        </r>
        <r>
          <rPr>
            <sz val="9"/>
            <color indexed="81"/>
            <rFont val="Tahoma"/>
            <family val="2"/>
          </rPr>
          <t xml:space="preserve">)
FIRM   :  Firm Banking
Mobile   :  </t>
        </r>
        <r>
          <rPr>
            <sz val="9"/>
            <color indexed="81"/>
            <rFont val="Tahoma"/>
            <family val="2"/>
          </rPr>
          <t>영업</t>
        </r>
        <r>
          <rPr>
            <sz val="9"/>
            <color indexed="81"/>
            <rFont val="Tahoma"/>
            <family val="2"/>
          </rPr>
          <t xml:space="preserve"> Mobile / </t>
        </r>
        <r>
          <rPr>
            <sz val="9"/>
            <color indexed="81"/>
            <rFont val="Tahoma"/>
            <family val="2"/>
          </rPr>
          <t>기타</t>
        </r>
        <r>
          <rPr>
            <sz val="9"/>
            <color indexed="81"/>
            <rFont val="Tahoma"/>
            <family val="2"/>
          </rPr>
          <t xml:space="preserve"> Mobile
SFA   :  </t>
        </r>
        <r>
          <rPr>
            <sz val="9"/>
            <color indexed="81"/>
            <rFont val="Tahoma"/>
            <family val="2"/>
          </rPr>
          <t xml:space="preserve">영업관리
</t>
        </r>
        <r>
          <rPr>
            <sz val="9"/>
            <color indexed="81"/>
            <rFont val="Tahoma"/>
            <family val="2"/>
          </rPr>
          <t xml:space="preserve">EDI   :  EDI(GxS) - </t>
        </r>
        <r>
          <rPr>
            <sz val="9"/>
            <color indexed="81"/>
            <rFont val="Tahoma"/>
            <family val="2"/>
          </rPr>
          <t>생용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이마트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홈플러스
은행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은행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거래내역</t>
        </r>
        <r>
          <rPr>
            <sz val="9"/>
            <color indexed="81"/>
            <rFont val="Tahoma"/>
            <family val="2"/>
          </rPr>
          <t xml:space="preserve">)
FTP   :  </t>
        </r>
        <r>
          <rPr>
            <sz val="9"/>
            <color indexed="81"/>
            <rFont val="Tahoma"/>
            <family val="2"/>
          </rPr>
          <t>공급업체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판매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Tahoma"/>
            <family val="2"/>
          </rPr>
          <t>재고정보</t>
        </r>
        <r>
          <rPr>
            <sz val="9"/>
            <color indexed="81"/>
            <rFont val="Tahoma"/>
            <family val="2"/>
          </rPr>
          <t xml:space="preserve">) "FTP/E-mail"
E-mail   :  </t>
        </r>
        <r>
          <rPr>
            <sz val="9"/>
            <color indexed="81"/>
            <rFont val="Tahoma"/>
            <family val="2"/>
          </rPr>
          <t>공급업체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판매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Tahoma"/>
            <family val="2"/>
          </rPr>
          <t>재고정보</t>
        </r>
        <r>
          <rPr>
            <sz val="9"/>
            <color indexed="81"/>
            <rFont val="Tahoma"/>
            <family val="2"/>
          </rPr>
          <t>) "FTP/E-mail"
SendBill  :  SendBill(</t>
        </r>
        <r>
          <rPr>
            <sz val="9"/>
            <color indexed="81"/>
            <rFont val="Tahoma"/>
            <family val="2"/>
          </rPr>
          <t>전자세금계산서</t>
        </r>
        <r>
          <rPr>
            <sz val="9"/>
            <color indexed="81"/>
            <rFont val="Tahoma"/>
            <family val="2"/>
          </rPr>
          <t>)
WebCash   :  WebCash(</t>
        </r>
        <r>
          <rPr>
            <sz val="9"/>
            <color indexed="81"/>
            <rFont val="Tahoma"/>
            <family val="2"/>
          </rPr>
          <t>법인카드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>세포아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세포아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거래처상태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>관세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>환급</t>
        </r>
        <r>
          <rPr>
            <sz val="9"/>
            <color indexed="81"/>
            <rFont val="Tahoma"/>
            <family val="2"/>
          </rPr>
          <t xml:space="preserve">  :  </t>
        </r>
        <r>
          <rPr>
            <sz val="9"/>
            <color indexed="81"/>
            <rFont val="Tahoma"/>
            <family val="2"/>
          </rPr>
          <t>관세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>환급
예스원</t>
        </r>
        <r>
          <rPr>
            <sz val="9"/>
            <color indexed="81"/>
            <rFont val="Tahoma"/>
            <family val="2"/>
          </rPr>
          <t xml:space="preserve">    : </t>
        </r>
        <r>
          <rPr>
            <sz val="9"/>
            <color indexed="81"/>
            <rFont val="Tahoma"/>
            <family val="2"/>
          </rPr>
          <t>예스원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출퇴근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식수관리</t>
        </r>
        <r>
          <rPr>
            <sz val="9"/>
            <color indexed="81"/>
            <rFont val="Tahoma"/>
            <family val="2"/>
          </rPr>
          <t xml:space="preserve">)   
</t>
        </r>
        <r>
          <rPr>
            <sz val="9"/>
            <color indexed="81"/>
            <rFont val="Tahoma"/>
            <family val="2"/>
          </rPr>
          <t>용마</t>
        </r>
        <r>
          <rPr>
            <sz val="9"/>
            <color indexed="81"/>
            <rFont val="Tahoma"/>
            <family val="2"/>
          </rPr>
          <t xml:space="preserve">    : </t>
        </r>
        <r>
          <rPr>
            <sz val="9"/>
            <color indexed="81"/>
            <rFont val="Tahoma"/>
            <family val="2"/>
          </rPr>
          <t>용마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택배물류</t>
        </r>
        <r>
          <rPr>
            <sz val="9"/>
            <color indexed="81"/>
            <rFont val="Tahoma"/>
            <family val="2"/>
          </rPr>
          <t>)    
YCC    : YCC(</t>
        </r>
        <r>
          <rPr>
            <sz val="9"/>
            <color indexed="81"/>
            <rFont val="Tahoma"/>
            <family val="2"/>
          </rPr>
          <t>유한크로락스</t>
        </r>
        <r>
          <rPr>
            <sz val="9"/>
            <color indexed="81"/>
            <rFont val="Tahoma"/>
            <family val="2"/>
          </rPr>
          <t xml:space="preserve">) - </t>
        </r>
        <r>
          <rPr>
            <sz val="9"/>
            <color indexed="81"/>
            <rFont val="Tahoma"/>
            <family val="2"/>
          </rPr>
          <t>주문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 xml:space="preserve">재고
</t>
        </r>
        <r>
          <rPr>
            <sz val="9"/>
            <color indexed="81"/>
            <rFont val="Tahoma"/>
            <family val="2"/>
          </rPr>
          <t>Cresoty    : Cresoty(</t>
        </r>
        <r>
          <rPr>
            <sz val="9"/>
            <color indexed="81"/>
            <rFont val="Tahoma"/>
            <family val="2"/>
          </rPr>
          <t>카드수금처리</t>
        </r>
        <r>
          <rPr>
            <sz val="9"/>
            <color indexed="81"/>
            <rFont val="Tahoma"/>
            <family val="2"/>
          </rPr>
          <t xml:space="preserve">)   
</t>
        </r>
        <r>
          <rPr>
            <sz val="9"/>
            <color indexed="81"/>
            <rFont val="Tahoma"/>
            <family val="2"/>
          </rPr>
          <t>유학화학</t>
        </r>
        <r>
          <rPr>
            <sz val="9"/>
            <color indexed="81"/>
            <rFont val="Tahoma"/>
            <family val="2"/>
          </rPr>
          <t xml:space="preserve">   : </t>
        </r>
        <r>
          <rPr>
            <sz val="9"/>
            <color indexed="81"/>
            <rFont val="Tahoma"/>
            <family val="2"/>
          </rPr>
          <t>유학화학</t>
        </r>
        <r>
          <rPr>
            <sz val="9"/>
            <color indexed="81"/>
            <rFont val="Tahoma"/>
            <family val="2"/>
          </rPr>
          <t xml:space="preserve">            
</t>
        </r>
      </text>
    </comment>
    <comment ref="O2" authorId="0" shapeId="0" xr:uid="{00000000-0006-0000-0200-000004000000}">
      <text>
        <r>
          <rPr>
            <sz val="9"/>
            <color indexed="81"/>
            <rFont val="Tahoma"/>
            <family val="2"/>
          </rPr>
          <t>확정</t>
        </r>
        <r>
          <rPr>
            <sz val="9"/>
            <color indexed="81"/>
            <rFont val="Tahoma"/>
            <family val="2"/>
          </rPr>
          <t xml:space="preserve">: CBO </t>
        </r>
        <r>
          <rPr>
            <sz val="9"/>
            <color indexed="81"/>
            <rFont val="Tahoma"/>
            <family val="2"/>
          </rPr>
          <t>리스트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공수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수립을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확정된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
추가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Tahoma"/>
            <family val="2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개발요청된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
수정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Tahoma"/>
            <family val="2"/>
          </rPr>
          <t>개발완료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요청된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</t>
        </r>
      </text>
    </comment>
    <comment ref="R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Standard Matrix Sheet 
</t>
        </r>
        <r>
          <rPr>
            <sz val="9"/>
            <color indexed="81"/>
            <rFont val="Tahoma"/>
            <family val="2"/>
          </rPr>
          <t>참조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0" shapeId="0" xr:uid="{00000000-0006-0000-0200-000006000000}">
      <text>
        <r>
          <rPr>
            <sz val="9"/>
            <color indexed="81"/>
            <rFont val="Tahoma"/>
            <family val="2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모듈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컨설턴트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" authorId="0" shapeId="0" xr:uid="{00000000-0006-0000-0200-000007000000}">
      <text>
        <r>
          <rPr>
            <sz val="9"/>
            <color indexed="81"/>
            <rFont val="Tahoma"/>
            <family val="2"/>
          </rPr>
          <t>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모듈</t>
        </r>
        <r>
          <rPr>
            <sz val="9"/>
            <color indexed="81"/>
            <rFont val="Tahoma"/>
            <family val="2"/>
          </rPr>
          <t xml:space="preserve"> ABAP </t>
        </r>
        <r>
          <rPr>
            <sz val="9"/>
            <color indexed="81"/>
            <rFont val="Tahoma"/>
            <family val="2"/>
          </rPr>
          <t xml:space="preserve">컨설턴트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2" authorId="0" shapeId="0" xr:uid="{00000000-0006-0000-0200-000008000000}">
      <text>
        <r>
          <rPr>
            <sz val="9"/>
            <color indexed="81"/>
            <rFont val="돋움"/>
            <family val="3"/>
            <charset val="129"/>
          </rPr>
          <t xml:space="preserve">설계중
설계완료
개발중
개발완료
단위테스트
</t>
        </r>
        <r>
          <rPr>
            <sz val="9"/>
            <color indexed="81"/>
            <rFont val="Tahoma"/>
            <family val="2"/>
          </rPr>
          <t xml:space="preserve">PI Confirm
</t>
        </r>
        <r>
          <rPr>
            <sz val="9"/>
            <color indexed="81"/>
            <rFont val="돋움"/>
            <family val="3"/>
            <charset val="129"/>
          </rPr>
          <t>취소</t>
        </r>
        <r>
          <rPr>
            <b/>
            <sz val="9"/>
            <color indexed="81"/>
            <rFont val="Tahoma"/>
            <family val="2"/>
          </rPr>
          <t>dmyang: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7" authorId="2" shapeId="0" xr:uid="{00000000-0006-0000-0200-00000E000000}">
      <text>
        <r>
          <rPr>
            <b/>
            <sz val="9"/>
            <color indexed="81"/>
            <rFont val="돋움"/>
            <family val="3"/>
            <charset val="129"/>
          </rPr>
          <t>주문엑셀업로드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웹주문으로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불필요함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jhkim2</author>
    <author>dmyang</author>
    <author>SHIN</author>
  </authors>
  <commentList>
    <comment ref="H2" authorId="0" shapeId="0" xr:uid="{D8226090-AD6C-48A6-9B1C-1E2D66BCCC67}">
      <text>
        <r>
          <rPr>
            <sz val="9"/>
            <color indexed="81"/>
            <rFont val="Tahoma"/>
            <family val="2"/>
          </rPr>
          <t>개발순서대로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개발요청서를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작성합니다</t>
        </r>
        <r>
          <rPr>
            <sz val="9"/>
            <color indexed="81"/>
            <rFont val="Tahoma"/>
            <family val="2"/>
          </rPr>
          <t>.</t>
        </r>
      </text>
    </comment>
    <comment ref="I2" authorId="0" shapeId="0" xr:uid="{60FE2029-8148-4EFA-A2D4-7D75E338A9B8}">
      <text>
        <r>
          <rPr>
            <sz val="9"/>
            <color indexed="81"/>
            <rFont val="Tahoma"/>
            <family val="2"/>
          </rPr>
          <t xml:space="preserve">A: </t>
        </r>
        <r>
          <rPr>
            <sz val="9"/>
            <color indexed="81"/>
            <rFont val="Tahoma"/>
            <family val="2"/>
          </rPr>
          <t>통합테스트이전까지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  <r>
          <rPr>
            <sz val="9"/>
            <color indexed="81"/>
            <rFont val="Tahoma"/>
            <family val="2"/>
          </rPr>
          <t>B: OPEN</t>
        </r>
        <r>
          <rPr>
            <sz val="9"/>
            <color indexed="81"/>
            <rFont val="Tahoma"/>
            <family val="2"/>
          </rPr>
          <t>이전까지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  <r>
          <rPr>
            <sz val="9"/>
            <color indexed="81"/>
            <rFont val="Tahoma"/>
            <family val="2"/>
          </rPr>
          <t>C: OPEN</t>
        </r>
        <r>
          <rPr>
            <sz val="9"/>
            <color indexed="81"/>
            <rFont val="Tahoma"/>
            <family val="2"/>
          </rPr>
          <t>이후에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프로그램
</t>
        </r>
      </text>
    </comment>
    <comment ref="S2" authorId="1" shapeId="0" xr:uid="{5D112565-145D-411F-AC8D-5944D5740CAF}">
      <text>
        <r>
          <rPr>
            <b/>
            <sz val="9"/>
            <color indexed="81"/>
            <rFont val="Tahoma"/>
            <family val="2"/>
          </rPr>
          <t>dmyang:</t>
        </r>
        <r>
          <rPr>
            <sz val="9"/>
            <color indexed="81"/>
            <rFont val="Tahoma"/>
            <family val="2"/>
          </rPr>
          <t xml:space="preserve">
I/F</t>
        </r>
        <r>
          <rPr>
            <sz val="9"/>
            <color indexed="81"/>
            <rFont val="Tahoma"/>
            <family val="2"/>
          </rPr>
          <t>시스템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설명
</t>
        </r>
        <r>
          <rPr>
            <sz val="9"/>
            <color indexed="81"/>
            <rFont val="Tahoma"/>
            <family val="2"/>
          </rPr>
          <t xml:space="preserve">-------     ----------------
VendorPortal   :  Vendor Portal
</t>
        </r>
        <r>
          <rPr>
            <sz val="9"/>
            <color indexed="81"/>
            <rFont val="Tahoma"/>
            <family val="2"/>
          </rPr>
          <t>도매웹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도매웹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주문
</t>
        </r>
        <r>
          <rPr>
            <sz val="9"/>
            <color indexed="81"/>
            <rFont val="Tahoma"/>
            <family val="2"/>
          </rPr>
          <t xml:space="preserve">CJKE   :  CJ </t>
        </r>
        <r>
          <rPr>
            <sz val="9"/>
            <color indexed="81"/>
            <rFont val="Tahoma"/>
            <family val="2"/>
          </rPr>
          <t>물류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택배
</t>
        </r>
        <r>
          <rPr>
            <sz val="9"/>
            <color indexed="81"/>
            <rFont val="Tahoma"/>
            <family val="2"/>
          </rPr>
          <t xml:space="preserve">WMS   :  </t>
        </r>
        <r>
          <rPr>
            <sz val="9"/>
            <color indexed="81"/>
            <rFont val="Tahoma"/>
            <family val="2"/>
          </rPr>
          <t xml:space="preserve">창고관리
</t>
        </r>
        <r>
          <rPr>
            <sz val="9"/>
            <color indexed="81"/>
            <rFont val="Tahoma"/>
            <family val="2"/>
          </rPr>
          <t xml:space="preserve">MES   :  </t>
        </r>
        <r>
          <rPr>
            <sz val="9"/>
            <color indexed="81"/>
            <rFont val="Tahoma"/>
            <family val="2"/>
          </rPr>
          <t xml:space="preserve">생산실행
</t>
        </r>
        <r>
          <rPr>
            <sz val="9"/>
            <color indexed="81"/>
            <rFont val="Tahoma"/>
            <family val="2"/>
          </rPr>
          <t xml:space="preserve">LIMS   :  </t>
        </r>
        <r>
          <rPr>
            <sz val="9"/>
            <color indexed="81"/>
            <rFont val="Tahoma"/>
            <family val="2"/>
          </rPr>
          <t xml:space="preserve">품질관리
</t>
        </r>
        <r>
          <rPr>
            <sz val="9"/>
            <color indexed="81"/>
            <rFont val="Tahoma"/>
            <family val="2"/>
          </rPr>
          <t xml:space="preserve">RWS   :  </t>
        </r>
        <r>
          <rPr>
            <sz val="9"/>
            <color indexed="81"/>
            <rFont val="Tahoma"/>
            <family val="2"/>
          </rPr>
          <t>측량관리
일련번호</t>
        </r>
        <r>
          <rPr>
            <sz val="9"/>
            <color indexed="81"/>
            <rFont val="Tahoma"/>
            <family val="2"/>
          </rPr>
          <t xml:space="preserve">  :  </t>
        </r>
        <r>
          <rPr>
            <sz val="9"/>
            <color indexed="81"/>
            <rFont val="Tahoma"/>
            <family val="2"/>
          </rPr>
          <t>일련번호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바코드</t>
        </r>
        <r>
          <rPr>
            <sz val="9"/>
            <color indexed="81"/>
            <rFont val="Tahoma"/>
            <family val="2"/>
          </rPr>
          <t xml:space="preserve">) </t>
        </r>
        <r>
          <rPr>
            <sz val="9"/>
            <color indexed="81"/>
            <rFont val="Tahoma"/>
            <family val="2"/>
          </rPr>
          <t xml:space="preserve">시스템
</t>
        </r>
        <r>
          <rPr>
            <sz val="9"/>
            <color indexed="81"/>
            <rFont val="Tahoma"/>
            <family val="2"/>
          </rPr>
          <t xml:space="preserve">YURIS   :  </t>
        </r>
        <r>
          <rPr>
            <sz val="9"/>
            <color indexed="81"/>
            <rFont val="Tahoma"/>
            <family val="2"/>
          </rPr>
          <t xml:space="preserve">연구관리
</t>
        </r>
        <r>
          <rPr>
            <sz val="9"/>
            <color indexed="81"/>
            <rFont val="Tahoma"/>
            <family val="2"/>
          </rPr>
          <t xml:space="preserve">G/W   :  </t>
        </r>
        <r>
          <rPr>
            <sz val="9"/>
            <color indexed="81"/>
            <rFont val="Tahoma"/>
            <family val="2"/>
          </rPr>
          <t>그룹웨어
식약처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 xml:space="preserve">식약처
</t>
        </r>
        <r>
          <rPr>
            <sz val="9"/>
            <color indexed="81"/>
            <rFont val="Tahoma"/>
            <family val="2"/>
          </rPr>
          <t xml:space="preserve">E-HR   :  White </t>
        </r>
        <r>
          <rPr>
            <sz val="9"/>
            <color indexed="81"/>
            <rFont val="Tahoma"/>
            <family val="2"/>
          </rPr>
          <t>정보통신</t>
        </r>
        <r>
          <rPr>
            <sz val="9"/>
            <color indexed="81"/>
            <rFont val="Tahoma"/>
            <family val="2"/>
          </rPr>
          <t xml:space="preserve"> HR(ESS, MSS </t>
        </r>
        <r>
          <rPr>
            <sz val="9"/>
            <color indexed="81"/>
            <rFont val="Tahoma"/>
            <family val="2"/>
          </rPr>
          <t>포함</t>
        </r>
        <r>
          <rPr>
            <sz val="9"/>
            <color indexed="81"/>
            <rFont val="Tahoma"/>
            <family val="2"/>
          </rPr>
          <t xml:space="preserve">)
FIRM   :  Firm Banking
Mobile   :  </t>
        </r>
        <r>
          <rPr>
            <sz val="9"/>
            <color indexed="81"/>
            <rFont val="Tahoma"/>
            <family val="2"/>
          </rPr>
          <t>영업</t>
        </r>
        <r>
          <rPr>
            <sz val="9"/>
            <color indexed="81"/>
            <rFont val="Tahoma"/>
            <family val="2"/>
          </rPr>
          <t xml:space="preserve"> Mobile / </t>
        </r>
        <r>
          <rPr>
            <sz val="9"/>
            <color indexed="81"/>
            <rFont val="Tahoma"/>
            <family val="2"/>
          </rPr>
          <t>기타</t>
        </r>
        <r>
          <rPr>
            <sz val="9"/>
            <color indexed="81"/>
            <rFont val="Tahoma"/>
            <family val="2"/>
          </rPr>
          <t xml:space="preserve"> Mobile
SFA   :  </t>
        </r>
        <r>
          <rPr>
            <sz val="9"/>
            <color indexed="81"/>
            <rFont val="Tahoma"/>
            <family val="2"/>
          </rPr>
          <t xml:space="preserve">영업관리
</t>
        </r>
        <r>
          <rPr>
            <sz val="9"/>
            <color indexed="81"/>
            <rFont val="Tahoma"/>
            <family val="2"/>
          </rPr>
          <t xml:space="preserve">EDI   :  EDI(GxS) - </t>
        </r>
        <r>
          <rPr>
            <sz val="9"/>
            <color indexed="81"/>
            <rFont val="Tahoma"/>
            <family val="2"/>
          </rPr>
          <t>생용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이마트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홈플러스
은행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은행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거래내역</t>
        </r>
        <r>
          <rPr>
            <sz val="9"/>
            <color indexed="81"/>
            <rFont val="Tahoma"/>
            <family val="2"/>
          </rPr>
          <t xml:space="preserve">)
FTP   :  </t>
        </r>
        <r>
          <rPr>
            <sz val="9"/>
            <color indexed="81"/>
            <rFont val="Tahoma"/>
            <family val="2"/>
          </rPr>
          <t>공급업체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판매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Tahoma"/>
            <family val="2"/>
          </rPr>
          <t>재고정보</t>
        </r>
        <r>
          <rPr>
            <sz val="9"/>
            <color indexed="81"/>
            <rFont val="Tahoma"/>
            <family val="2"/>
          </rPr>
          <t xml:space="preserve">) "FTP/E-mail"
E-mail   :  </t>
        </r>
        <r>
          <rPr>
            <sz val="9"/>
            <color indexed="81"/>
            <rFont val="Tahoma"/>
            <family val="2"/>
          </rPr>
          <t>공급업체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판매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Tahoma"/>
            <family val="2"/>
          </rPr>
          <t>재고정보</t>
        </r>
        <r>
          <rPr>
            <sz val="9"/>
            <color indexed="81"/>
            <rFont val="Tahoma"/>
            <family val="2"/>
          </rPr>
          <t>) "FTP/E-mail"
SendBill  :  SendBill(</t>
        </r>
        <r>
          <rPr>
            <sz val="9"/>
            <color indexed="81"/>
            <rFont val="Tahoma"/>
            <family val="2"/>
          </rPr>
          <t>전자세금계산서</t>
        </r>
        <r>
          <rPr>
            <sz val="9"/>
            <color indexed="81"/>
            <rFont val="Tahoma"/>
            <family val="2"/>
          </rPr>
          <t>)
WebCash   :  WebCash(</t>
        </r>
        <r>
          <rPr>
            <sz val="9"/>
            <color indexed="81"/>
            <rFont val="Tahoma"/>
            <family val="2"/>
          </rPr>
          <t>법인카드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>세포아</t>
        </r>
        <r>
          <rPr>
            <sz val="9"/>
            <color indexed="81"/>
            <rFont val="Tahoma"/>
            <family val="2"/>
          </rPr>
          <t xml:space="preserve">   :  </t>
        </r>
        <r>
          <rPr>
            <sz val="9"/>
            <color indexed="81"/>
            <rFont val="Tahoma"/>
            <family val="2"/>
          </rPr>
          <t>세포아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거래처상태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Tahoma"/>
            <family val="2"/>
          </rPr>
          <t>관세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>환급</t>
        </r>
        <r>
          <rPr>
            <sz val="9"/>
            <color indexed="81"/>
            <rFont val="Tahoma"/>
            <family val="2"/>
          </rPr>
          <t xml:space="preserve">  :  </t>
        </r>
        <r>
          <rPr>
            <sz val="9"/>
            <color indexed="81"/>
            <rFont val="Tahoma"/>
            <family val="2"/>
          </rPr>
          <t>관세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Tahoma"/>
            <family val="2"/>
          </rPr>
          <t>환급
예스원</t>
        </r>
        <r>
          <rPr>
            <sz val="9"/>
            <color indexed="81"/>
            <rFont val="Tahoma"/>
            <family val="2"/>
          </rPr>
          <t xml:space="preserve">    : </t>
        </r>
        <r>
          <rPr>
            <sz val="9"/>
            <color indexed="81"/>
            <rFont val="Tahoma"/>
            <family val="2"/>
          </rPr>
          <t>예스원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출퇴근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식수관리</t>
        </r>
        <r>
          <rPr>
            <sz val="9"/>
            <color indexed="81"/>
            <rFont val="Tahoma"/>
            <family val="2"/>
          </rPr>
          <t xml:space="preserve">)   
</t>
        </r>
        <r>
          <rPr>
            <sz val="9"/>
            <color indexed="81"/>
            <rFont val="Tahoma"/>
            <family val="2"/>
          </rPr>
          <t>용마</t>
        </r>
        <r>
          <rPr>
            <sz val="9"/>
            <color indexed="81"/>
            <rFont val="Tahoma"/>
            <family val="2"/>
          </rPr>
          <t xml:space="preserve">    : </t>
        </r>
        <r>
          <rPr>
            <sz val="9"/>
            <color indexed="81"/>
            <rFont val="Tahoma"/>
            <family val="2"/>
          </rPr>
          <t>용마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Tahoma"/>
            <family val="2"/>
          </rPr>
          <t>택배물류</t>
        </r>
        <r>
          <rPr>
            <sz val="9"/>
            <color indexed="81"/>
            <rFont val="Tahoma"/>
            <family val="2"/>
          </rPr>
          <t>)    
YCC    : YCC(</t>
        </r>
        <r>
          <rPr>
            <sz val="9"/>
            <color indexed="81"/>
            <rFont val="Tahoma"/>
            <family val="2"/>
          </rPr>
          <t>유한크로락스</t>
        </r>
        <r>
          <rPr>
            <sz val="9"/>
            <color indexed="81"/>
            <rFont val="Tahoma"/>
            <family val="2"/>
          </rPr>
          <t xml:space="preserve">) - </t>
        </r>
        <r>
          <rPr>
            <sz val="9"/>
            <color indexed="81"/>
            <rFont val="Tahoma"/>
            <family val="2"/>
          </rPr>
          <t>주문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>출고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Tahoma"/>
            <family val="2"/>
          </rPr>
          <t xml:space="preserve">재고
</t>
        </r>
        <r>
          <rPr>
            <sz val="9"/>
            <color indexed="81"/>
            <rFont val="Tahoma"/>
            <family val="2"/>
          </rPr>
          <t>Cresoty    : Cresoty(</t>
        </r>
        <r>
          <rPr>
            <sz val="9"/>
            <color indexed="81"/>
            <rFont val="Tahoma"/>
            <family val="2"/>
          </rPr>
          <t>카드수금처리</t>
        </r>
        <r>
          <rPr>
            <sz val="9"/>
            <color indexed="81"/>
            <rFont val="Tahoma"/>
            <family val="2"/>
          </rPr>
          <t xml:space="preserve">)   
</t>
        </r>
        <r>
          <rPr>
            <sz val="9"/>
            <color indexed="81"/>
            <rFont val="Tahoma"/>
            <family val="2"/>
          </rPr>
          <t>유학화학</t>
        </r>
        <r>
          <rPr>
            <sz val="9"/>
            <color indexed="81"/>
            <rFont val="Tahoma"/>
            <family val="2"/>
          </rPr>
          <t xml:space="preserve">   : </t>
        </r>
        <r>
          <rPr>
            <sz val="9"/>
            <color indexed="81"/>
            <rFont val="Tahoma"/>
            <family val="2"/>
          </rPr>
          <t>유학화학</t>
        </r>
        <r>
          <rPr>
            <sz val="9"/>
            <color indexed="81"/>
            <rFont val="Tahoma"/>
            <family val="2"/>
          </rPr>
          <t xml:space="preserve">            
</t>
        </r>
      </text>
    </comment>
    <comment ref="T2" authorId="0" shapeId="0" xr:uid="{0F765C68-8849-4708-A981-52A68AB27636}">
      <text>
        <r>
          <rPr>
            <sz val="9"/>
            <color indexed="81"/>
            <rFont val="Tahoma"/>
            <family val="2"/>
          </rPr>
          <t>확정</t>
        </r>
        <r>
          <rPr>
            <sz val="9"/>
            <color indexed="81"/>
            <rFont val="Tahoma"/>
            <family val="2"/>
          </rPr>
          <t xml:space="preserve">: CBO </t>
        </r>
        <r>
          <rPr>
            <sz val="9"/>
            <color indexed="81"/>
            <rFont val="Tahoma"/>
            <family val="2"/>
          </rPr>
          <t>리스트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공수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일정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수립을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통해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확정된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
추가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Tahoma"/>
            <family val="2"/>
          </rPr>
          <t>추가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개발요청된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
수정</t>
        </r>
        <r>
          <rPr>
            <sz val="9"/>
            <color indexed="81"/>
            <rFont val="Tahoma"/>
            <family val="2"/>
          </rPr>
          <t xml:space="preserve">: </t>
        </r>
        <r>
          <rPr>
            <sz val="9"/>
            <color indexed="81"/>
            <rFont val="Tahoma"/>
            <family val="2"/>
          </rPr>
          <t>개발완료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수정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요청된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프로그램</t>
        </r>
      </text>
    </comment>
    <comment ref="W2" authorId="0" shapeId="0" xr:uid="{AE967515-2A5F-430C-AB4E-2C80A2C4D2DC}">
      <text>
        <r>
          <rPr>
            <sz val="9"/>
            <color indexed="81"/>
            <rFont val="Tahoma"/>
            <family val="2"/>
          </rPr>
          <t xml:space="preserve">Standard Matrix Sheet 
</t>
        </r>
        <r>
          <rPr>
            <sz val="9"/>
            <color indexed="81"/>
            <rFont val="Tahoma"/>
            <family val="2"/>
          </rPr>
          <t>참조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7" authorId="2" shapeId="0" xr:uid="{64641285-6D6F-4F3C-8DB6-57B45DE38CE4}">
      <text>
        <r>
          <rPr>
            <b/>
            <sz val="9"/>
            <color indexed="81"/>
            <rFont val="돋움"/>
            <family val="3"/>
            <charset val="129"/>
          </rPr>
          <t>주문엑셀업로드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웹주문으로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가능하여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불필요함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dmyang</author>
  </authors>
  <commentList>
    <comment ref="A4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dmyang:</t>
        </r>
        <r>
          <rPr>
            <sz val="9"/>
            <color indexed="81"/>
            <rFont val="Tahoma"/>
            <family val="2"/>
          </rPr>
          <t xml:space="preserve">
I: Fiori I/F
O: Odata
U : UI5
C : CDS or Cal. View
</t>
        </r>
      </text>
    </comment>
  </commentList>
</comments>
</file>

<file path=xl/sharedStrings.xml><?xml version="1.0" encoding="utf-8"?>
<sst xmlns="http://schemas.openxmlformats.org/spreadsheetml/2006/main" count="1762" uniqueCount="643">
  <si>
    <t>Type</t>
    <phoneticPr fontId="12" type="noConversion"/>
  </si>
  <si>
    <t>Very Easy</t>
  </si>
  <si>
    <t>Easy</t>
  </si>
  <si>
    <t>Medium</t>
    <phoneticPr fontId="12" type="noConversion"/>
  </si>
  <si>
    <t>Complex</t>
    <phoneticPr fontId="12" type="noConversion"/>
  </si>
  <si>
    <t>Design</t>
    <phoneticPr fontId="12" type="noConversion"/>
  </si>
  <si>
    <t>Build</t>
    <phoneticPr fontId="12" type="noConversion"/>
  </si>
  <si>
    <t>Total</t>
    <phoneticPr fontId="12" type="noConversion"/>
  </si>
  <si>
    <t>Report</t>
    <phoneticPr fontId="12" type="noConversion"/>
  </si>
  <si>
    <t>Online</t>
    <phoneticPr fontId="12" type="noConversion"/>
  </si>
  <si>
    <t>Script</t>
    <phoneticPr fontId="12" type="noConversion"/>
  </si>
  <si>
    <t>BDC</t>
    <phoneticPr fontId="12" type="noConversion"/>
  </si>
  <si>
    <t>User Exit</t>
    <phoneticPr fontId="12" type="noConversion"/>
  </si>
  <si>
    <t>Modification</t>
  </si>
  <si>
    <t>Query</t>
  </si>
  <si>
    <t>Interface</t>
    <phoneticPr fontId="12" type="noConversion"/>
  </si>
  <si>
    <t>Fiori</t>
    <phoneticPr fontId="12" type="noConversion"/>
  </si>
  <si>
    <t>Type Code</t>
    <phoneticPr fontId="12" type="noConversion"/>
  </si>
  <si>
    <t>Area</t>
    <phoneticPr fontId="4" type="noConversion"/>
  </si>
  <si>
    <t>난이도</t>
    <phoneticPr fontId="4" type="noConversion"/>
  </si>
  <si>
    <t>공수</t>
    <phoneticPr fontId="12" type="noConversion"/>
  </si>
  <si>
    <t>개발</t>
    <phoneticPr fontId="12" type="noConversion"/>
  </si>
  <si>
    <t>Report</t>
    <phoneticPr fontId="4" type="noConversion"/>
  </si>
  <si>
    <t>R-VE</t>
    <phoneticPr fontId="12" type="noConversion"/>
  </si>
  <si>
    <t>VendorPortal</t>
    <phoneticPr fontId="3" type="noConversion"/>
  </si>
  <si>
    <t>Vendor Portal</t>
    <phoneticPr fontId="3" type="noConversion"/>
  </si>
  <si>
    <t>R-E</t>
    <phoneticPr fontId="12" type="noConversion"/>
  </si>
  <si>
    <t>도매웹</t>
    <phoneticPr fontId="3" type="noConversion"/>
  </si>
  <si>
    <t>R-M</t>
    <phoneticPr fontId="12" type="noConversion"/>
  </si>
  <si>
    <t>CJKE</t>
    <phoneticPr fontId="3" type="noConversion"/>
  </si>
  <si>
    <t>R-C</t>
    <phoneticPr fontId="12" type="noConversion"/>
  </si>
  <si>
    <t>WMS</t>
    <phoneticPr fontId="3" type="noConversion"/>
  </si>
  <si>
    <t>Online</t>
    <phoneticPr fontId="4" type="noConversion"/>
  </si>
  <si>
    <t>O-VE</t>
    <phoneticPr fontId="12" type="noConversion"/>
  </si>
  <si>
    <t>MES</t>
    <phoneticPr fontId="3" type="noConversion"/>
  </si>
  <si>
    <t>O-E</t>
    <phoneticPr fontId="12" type="noConversion"/>
  </si>
  <si>
    <t>LIMS</t>
    <phoneticPr fontId="3" type="noConversion"/>
  </si>
  <si>
    <t>O-M</t>
    <phoneticPr fontId="12" type="noConversion"/>
  </si>
  <si>
    <t>RWS</t>
    <phoneticPr fontId="3" type="noConversion"/>
  </si>
  <si>
    <t>O-C</t>
    <phoneticPr fontId="12" type="noConversion"/>
  </si>
  <si>
    <t>일련번호</t>
    <phoneticPr fontId="3" type="noConversion"/>
  </si>
  <si>
    <t>Script</t>
    <phoneticPr fontId="4" type="noConversion"/>
  </si>
  <si>
    <t>S-VE</t>
  </si>
  <si>
    <t>YURIS</t>
    <phoneticPr fontId="3" type="noConversion"/>
  </si>
  <si>
    <t>S-E</t>
  </si>
  <si>
    <t>G/W</t>
    <phoneticPr fontId="3" type="noConversion"/>
  </si>
  <si>
    <t>S-M</t>
  </si>
  <si>
    <t>식약처</t>
    <phoneticPr fontId="3" type="noConversion"/>
  </si>
  <si>
    <t>S-C</t>
  </si>
  <si>
    <t>E-HR</t>
    <phoneticPr fontId="3" type="noConversion"/>
  </si>
  <si>
    <t>BDC</t>
    <phoneticPr fontId="4" type="noConversion"/>
  </si>
  <si>
    <t>B-VE</t>
  </si>
  <si>
    <t>FIRM</t>
    <phoneticPr fontId="3" type="noConversion"/>
  </si>
  <si>
    <t>B-E</t>
  </si>
  <si>
    <t>Mobile</t>
    <phoneticPr fontId="3" type="noConversion"/>
  </si>
  <si>
    <t>B-M</t>
  </si>
  <si>
    <t>SFA</t>
    <phoneticPr fontId="3" type="noConversion"/>
  </si>
  <si>
    <t>B-C</t>
  </si>
  <si>
    <t>EDI</t>
    <phoneticPr fontId="3" type="noConversion"/>
  </si>
  <si>
    <t>User Exit</t>
    <phoneticPr fontId="4" type="noConversion"/>
  </si>
  <si>
    <t>U-VE</t>
  </si>
  <si>
    <t>은행</t>
    <phoneticPr fontId="3" type="noConversion"/>
  </si>
  <si>
    <t>U-E</t>
  </si>
  <si>
    <t>FTP</t>
    <phoneticPr fontId="3" type="noConversion"/>
  </si>
  <si>
    <t>U-M</t>
  </si>
  <si>
    <t>E-mail</t>
    <phoneticPr fontId="3" type="noConversion"/>
  </si>
  <si>
    <t>U-C</t>
  </si>
  <si>
    <t>SendBill</t>
    <phoneticPr fontId="3" type="noConversion"/>
  </si>
  <si>
    <t>Modification</t>
    <phoneticPr fontId="12" type="noConversion"/>
  </si>
  <si>
    <t>M-VE</t>
  </si>
  <si>
    <t>WebCash</t>
    <phoneticPr fontId="3" type="noConversion"/>
  </si>
  <si>
    <t>M-E</t>
  </si>
  <si>
    <t>세포아</t>
    <phoneticPr fontId="3" type="noConversion"/>
  </si>
  <si>
    <t>M-M</t>
  </si>
  <si>
    <t>관세/환급</t>
    <phoneticPr fontId="3" type="noConversion"/>
  </si>
  <si>
    <t>M-C</t>
  </si>
  <si>
    <t>예스원</t>
    <phoneticPr fontId="3" type="noConversion"/>
  </si>
  <si>
    <t>Query</t>
    <phoneticPr fontId="4" type="noConversion"/>
  </si>
  <si>
    <t>Q-VE</t>
  </si>
  <si>
    <t>용마</t>
    <phoneticPr fontId="3" type="noConversion"/>
  </si>
  <si>
    <t>Q-E</t>
  </si>
  <si>
    <t>YCC</t>
    <phoneticPr fontId="3" type="noConversion"/>
  </si>
  <si>
    <t>Q-M</t>
  </si>
  <si>
    <t>Cresoty</t>
    <phoneticPr fontId="3" type="noConversion"/>
  </si>
  <si>
    <t>Q-C</t>
  </si>
  <si>
    <t>유학화학</t>
    <phoneticPr fontId="3" type="noConversion"/>
  </si>
  <si>
    <t>Interace</t>
    <phoneticPr fontId="4" type="noConversion"/>
  </si>
  <si>
    <t>I-VE</t>
  </si>
  <si>
    <t>I-E</t>
  </si>
  <si>
    <t>I-M</t>
  </si>
  <si>
    <t>I-C</t>
  </si>
  <si>
    <t>Fiori(I, O, U, C)</t>
    <phoneticPr fontId="4" type="noConversion"/>
  </si>
  <si>
    <t>F-VE</t>
  </si>
  <si>
    <t>F-E</t>
  </si>
  <si>
    <t>F-M</t>
  </si>
  <si>
    <t>F-C</t>
  </si>
  <si>
    <t>관리번호</t>
    <phoneticPr fontId="12" type="noConversion"/>
  </si>
  <si>
    <t>개발순서</t>
    <phoneticPr fontId="4" type="noConversion"/>
  </si>
  <si>
    <t>개발단계</t>
  </si>
  <si>
    <t>프로그램 명</t>
    <phoneticPr fontId="4" type="noConversion"/>
  </si>
  <si>
    <t>L3</t>
    <phoneticPr fontId="12" type="noConversion"/>
  </si>
  <si>
    <t>I/F 대상 시스템</t>
    <phoneticPr fontId="4" type="noConversion"/>
  </si>
  <si>
    <t>개발구분</t>
    <phoneticPr fontId="12" type="noConversion"/>
  </si>
  <si>
    <t>TypeCode</t>
    <phoneticPr fontId="12" type="noConversion"/>
  </si>
  <si>
    <t>설계자</t>
    <phoneticPr fontId="4" type="noConversion"/>
  </si>
  <si>
    <t>개발자</t>
    <phoneticPr fontId="4" type="noConversion"/>
  </si>
  <si>
    <t>PI Confirm
(UAT)</t>
    <phoneticPr fontId="4" type="noConversion"/>
  </si>
  <si>
    <t>진행상태</t>
    <phoneticPr fontId="4" type="noConversion"/>
  </si>
  <si>
    <t>Program ID
(Function 
Module)</t>
    <phoneticPr fontId="4" type="noConversion"/>
  </si>
  <si>
    <t>Transaction Code
(Function Group)</t>
    <phoneticPr fontId="4" type="noConversion"/>
  </si>
  <si>
    <t>비고</t>
    <phoneticPr fontId="12" type="noConversion"/>
  </si>
  <si>
    <t>순번</t>
    <phoneticPr fontId="4" type="noConversion"/>
  </si>
  <si>
    <t>운영이관일자</t>
    <phoneticPr fontId="4" type="noConversion"/>
  </si>
  <si>
    <t>비고1</t>
    <phoneticPr fontId="12" type="noConversion"/>
  </si>
  <si>
    <t>비고2</t>
    <phoneticPr fontId="12" type="noConversion"/>
  </si>
  <si>
    <t>도매웹 주문</t>
    <phoneticPr fontId="3" type="noConversion"/>
  </si>
  <si>
    <t>CJ 물류 택배</t>
    <phoneticPr fontId="3" type="noConversion"/>
  </si>
  <si>
    <t>창고관리</t>
    <phoneticPr fontId="3" type="noConversion"/>
  </si>
  <si>
    <t>생산실행</t>
    <phoneticPr fontId="3" type="noConversion"/>
  </si>
  <si>
    <t>품질관리</t>
    <phoneticPr fontId="3" type="noConversion"/>
  </si>
  <si>
    <t>측량관리</t>
    <phoneticPr fontId="3" type="noConversion"/>
  </si>
  <si>
    <t>일련번호(바코드) 시스템</t>
    <phoneticPr fontId="3" type="noConversion"/>
  </si>
  <si>
    <t>연구관리</t>
    <phoneticPr fontId="3" type="noConversion"/>
  </si>
  <si>
    <t>그룹웨어</t>
    <phoneticPr fontId="3" type="noConversion"/>
  </si>
  <si>
    <t>식약처</t>
    <phoneticPr fontId="3" type="noConversion"/>
  </si>
  <si>
    <t>White 정보통신 HR(ESS, MSS 포함)</t>
    <phoneticPr fontId="3" type="noConversion"/>
  </si>
  <si>
    <t>Firm Banking</t>
    <phoneticPr fontId="3" type="noConversion"/>
  </si>
  <si>
    <t>영업 Mobile / 기타 Mobile</t>
    <phoneticPr fontId="3" type="noConversion"/>
  </si>
  <si>
    <t>영업관리</t>
    <phoneticPr fontId="3" type="noConversion"/>
  </si>
  <si>
    <t>EDI(GxS) - 생용, 이마트, 홈플러스</t>
    <phoneticPr fontId="3" type="noConversion"/>
  </si>
  <si>
    <t>은행(거래내역)</t>
    <phoneticPr fontId="3" type="noConversion"/>
  </si>
  <si>
    <t>공급업체(판매,재고정보) "FTP/E-mail"</t>
    <phoneticPr fontId="3" type="noConversion"/>
  </si>
  <si>
    <t>SendBill(전자세금계산서)</t>
    <phoneticPr fontId="3" type="noConversion"/>
  </si>
  <si>
    <t>WebCash(법인카드)</t>
    <phoneticPr fontId="3" type="noConversion"/>
  </si>
  <si>
    <t>세포아(거래처상태)</t>
    <phoneticPr fontId="3" type="noConversion"/>
  </si>
  <si>
    <t>관세/환급</t>
    <phoneticPr fontId="3" type="noConversion"/>
  </si>
  <si>
    <t>예스원(출퇴근, 식수관리)</t>
    <phoneticPr fontId="3" type="noConversion"/>
  </si>
  <si>
    <t>용마(택배물류)</t>
    <phoneticPr fontId="3" type="noConversion"/>
  </si>
  <si>
    <t>YCC(유한크로락스) - 주문, 출고, 재고</t>
    <phoneticPr fontId="3" type="noConversion"/>
  </si>
  <si>
    <t>Cresoty(카드수금처리)</t>
    <phoneticPr fontId="3" type="noConversion"/>
  </si>
  <si>
    <t>유학화학</t>
    <phoneticPr fontId="3" type="noConversion"/>
  </si>
  <si>
    <r>
      <t xml:space="preserve">SAP CBO Standard Estimation Matrics </t>
    </r>
    <r>
      <rPr>
        <b/>
        <sz val="10"/>
        <rFont val="맑은 고딕"/>
        <family val="3"/>
        <charset val="129"/>
        <scheme val="minor"/>
      </rPr>
      <t>(단위: Days/Man)</t>
    </r>
    <phoneticPr fontId="12" type="noConversion"/>
  </si>
  <si>
    <t>I/F 대상 시스템</t>
    <phoneticPr fontId="4" type="noConversion"/>
  </si>
  <si>
    <t>설명</t>
    <phoneticPr fontId="4" type="noConversion"/>
  </si>
  <si>
    <t>A</t>
  </si>
  <si>
    <t>SD-003</t>
  </si>
  <si>
    <t>SD-004</t>
  </si>
  <si>
    <t>SD-005</t>
  </si>
  <si>
    <t>SD-006</t>
  </si>
  <si>
    <t>SD-008</t>
  </si>
  <si>
    <t>SD-009</t>
  </si>
  <si>
    <t>B</t>
  </si>
  <si>
    <t>SD-010</t>
  </si>
  <si>
    <t>SD-011</t>
  </si>
  <si>
    <t>SD-012</t>
  </si>
  <si>
    <t>SD-013</t>
  </si>
  <si>
    <t>SD-014</t>
  </si>
  <si>
    <t>SD-015</t>
  </si>
  <si>
    <t>SD-016</t>
  </si>
  <si>
    <t>SD-017</t>
  </si>
  <si>
    <t>&lt; SD&gt;프로그램 개발 Status</t>
    <phoneticPr fontId="2" type="noConversion"/>
  </si>
  <si>
    <t>설계중</t>
  </si>
  <si>
    <t>설계완료</t>
  </si>
  <si>
    <t>개발중</t>
  </si>
  <si>
    <t>개발완료</t>
  </si>
  <si>
    <t>단위테스트</t>
  </si>
  <si>
    <t>PI Confirm</t>
  </si>
  <si>
    <t>취소</t>
    <phoneticPr fontId="4" type="noConversion"/>
  </si>
  <si>
    <t>서도석</t>
    <phoneticPr fontId="2" type="noConversion"/>
  </si>
  <si>
    <t>A</t>
    <phoneticPr fontId="2" type="noConversion"/>
  </si>
  <si>
    <t>선행문서를 반드시 KEY값으로연계성을 확보해야함</t>
    <phoneticPr fontId="2" type="noConversion"/>
  </si>
  <si>
    <t>신규 및 추가 고객을 Sorting 하는 Logic이 중요함</t>
    <phoneticPr fontId="2" type="noConversion"/>
  </si>
  <si>
    <t>SD-018</t>
  </si>
  <si>
    <t>SD-019</t>
  </si>
  <si>
    <t>SD-020</t>
  </si>
  <si>
    <t>SD-021</t>
  </si>
  <si>
    <t>SD-022</t>
  </si>
  <si>
    <t>POS 가맹정 주문처리 ( POS -&gt; SAP )</t>
    <phoneticPr fontId="2" type="noConversion"/>
  </si>
  <si>
    <t>POS 가맹점 반품처리 ( POS -&gt; SAP )</t>
    <phoneticPr fontId="2" type="noConversion"/>
  </si>
  <si>
    <t>POS 가맹점 무상처리 ( POS -&gt; SAP )</t>
    <phoneticPr fontId="2" type="noConversion"/>
  </si>
  <si>
    <t>POS 가맹정 주문진행현황 Report ( SAP -&gt; POS )</t>
    <phoneticPr fontId="2" type="noConversion"/>
  </si>
  <si>
    <t>SIS  판매수수료 정산 FI 전표 생성  ( POS -&gt; SAP )</t>
    <phoneticPr fontId="2" type="noConversion"/>
  </si>
  <si>
    <t>POS_재고정보조회  ( POS  -&gt; SAP )</t>
    <phoneticPr fontId="2" type="noConversion"/>
  </si>
  <si>
    <t>POS STO ( 재고보충 주문 ) 생성  ( POS -&gt; SAP )</t>
    <phoneticPr fontId="2" type="noConversion"/>
  </si>
  <si>
    <t>Mal_일일무상주문처리 (Mall -&gt; SAP )</t>
    <phoneticPr fontId="2" type="noConversion"/>
  </si>
  <si>
    <t>SD-025</t>
  </si>
  <si>
    <t>SD-028</t>
  </si>
  <si>
    <t>SAP내 매출취소(공통 : SAP CBO )</t>
    <phoneticPr fontId="2" type="noConversion"/>
  </si>
  <si>
    <t>SAP내 출하취소(공통 : SAP CBO )</t>
    <phoneticPr fontId="2" type="noConversion"/>
  </si>
  <si>
    <t>SAP내 주문취소 (공통 : SAP CBO )</t>
    <phoneticPr fontId="2" type="noConversion"/>
  </si>
  <si>
    <t>SAP 정상출하문서 생성 및 출고 (공통 : SAP CBO )</t>
    <phoneticPr fontId="2" type="noConversion"/>
  </si>
  <si>
    <t>SAP 무상주문문서 생성 및 출고  (공통 : SAP CBO )</t>
    <phoneticPr fontId="2" type="noConversion"/>
  </si>
  <si>
    <t>SAP 반품출하문서 생성 및 출고 ((공통 : SAP CBO ))</t>
    <phoneticPr fontId="2" type="noConversion"/>
  </si>
  <si>
    <t>POS 가맹점 여신/가용성 점검 결과 ( POS --&gt; SAP )</t>
    <phoneticPr fontId="2" type="noConversion"/>
  </si>
  <si>
    <t xml:space="preserve">결제취소를 하지 않는 경우  -&gt;무상주문으로 출하시키고, 무상반품으로 입고를 잡는다
결제취소를 했다면  -&gt; 반품 후  정상매출 처리 </t>
    <phoneticPr fontId="2" type="noConversion"/>
  </si>
  <si>
    <t>B</t>
    <phoneticPr fontId="2" type="noConversion"/>
  </si>
  <si>
    <t>SD-023</t>
  </si>
  <si>
    <t>SD-024</t>
  </si>
  <si>
    <t>SD-029</t>
  </si>
  <si>
    <t>SD-030</t>
  </si>
  <si>
    <t>ZSDM7000</t>
  </si>
  <si>
    <t>쇼핑몰</t>
    <phoneticPr fontId="4" type="noConversion"/>
  </si>
  <si>
    <t>POS</t>
    <phoneticPr fontId="4" type="noConversion"/>
  </si>
  <si>
    <t>SD-001</t>
  </si>
  <si>
    <t>Mall_자재마스터 전송 ( SAP  -&gt; MALL )</t>
  </si>
  <si>
    <t>서도석</t>
  </si>
  <si>
    <t>신규 및 추가 자재을 Sorting 하는 Logic이 중요함, 또한 폐기 단종제품에 대한 관리 및 정리는 어떻게 할 것인가?</t>
  </si>
  <si>
    <t>SD-002</t>
  </si>
  <si>
    <t>POS_자재마스터 전송 ( SAP --&gt; POS )</t>
  </si>
  <si>
    <t>Mall_기준판가마스터 전송 (소비자가격 : SAP -&gt; MALL )</t>
  </si>
  <si>
    <t>ZSDM7010 </t>
  </si>
  <si>
    <t>POS_POS가맹정_판가마스터(대리점가 :  SAP -&gt; POS)</t>
  </si>
  <si>
    <t>ZSDM7020</t>
  </si>
  <si>
    <t>POS_POS직영점_판가마스터(소비자가격 : SAP -&gt; POS)</t>
  </si>
  <si>
    <t>쇼핑몰</t>
  </si>
  <si>
    <t>POS</t>
  </si>
  <si>
    <t>MALL 재고차이 분석 REPORT ( 배송중 재고 + SAP재고 )</t>
    <phoneticPr fontId="2" type="noConversion"/>
  </si>
  <si>
    <t>POS 기타출고 정산 (  POS -&gt; SAP )</t>
    <phoneticPr fontId="2" type="noConversion"/>
  </si>
  <si>
    <t>POS 재고차이 조정 ( POS -&gt; SAP )</t>
    <phoneticPr fontId="2" type="noConversion"/>
  </si>
  <si>
    <t>B</t>
    <phoneticPr fontId="2" type="noConversion"/>
  </si>
  <si>
    <t>SD-031</t>
  </si>
  <si>
    <t>SD-032</t>
  </si>
  <si>
    <t>SD-033</t>
  </si>
  <si>
    <t>SD-034</t>
  </si>
  <si>
    <t>R-M</t>
  </si>
  <si>
    <t>반품진행정보 ( SAP  -&gt; Mall )</t>
    <phoneticPr fontId="2" type="noConversion"/>
  </si>
  <si>
    <t>서도석</t>
    <phoneticPr fontId="2" type="noConversion"/>
  </si>
  <si>
    <t>대형 유통업체의 On-Line Mall 주문처리</t>
    <phoneticPr fontId="2" type="noConversion"/>
  </si>
  <si>
    <t>서도석</t>
    <phoneticPr fontId="2" type="noConversion"/>
  </si>
  <si>
    <t>SD-026</t>
    <phoneticPr fontId="2" type="noConversion"/>
  </si>
  <si>
    <t>SD-027</t>
    <phoneticPr fontId="2" type="noConversion"/>
  </si>
  <si>
    <t>SD-035</t>
  </si>
  <si>
    <t>A</t>
    <phoneticPr fontId="2" type="noConversion"/>
  </si>
  <si>
    <t>FI1.2.1 쇼핑몰 계좌수금</t>
    <phoneticPr fontId="2" type="noConversion"/>
  </si>
  <si>
    <t>O-E</t>
    <phoneticPr fontId="12" type="noConversion"/>
  </si>
  <si>
    <t>이정택</t>
  </si>
  <si>
    <t>FI1.3.1 POS 현금/계좌수금(가상계좌)</t>
    <phoneticPr fontId="2" type="noConversion"/>
  </si>
  <si>
    <t>FI1.5.1 수금취소 및 환불</t>
    <phoneticPr fontId="2" type="noConversion"/>
  </si>
  <si>
    <t>1. 결재취소 내역</t>
    <phoneticPr fontId="2" type="noConversion"/>
  </si>
  <si>
    <t>I-M</t>
    <phoneticPr fontId="2" type="noConversion"/>
  </si>
  <si>
    <t>주문취소 환불대상 수신(모니터링 및 재수신)</t>
    <phoneticPr fontId="2" type="noConversion"/>
  </si>
  <si>
    <t>환불리스트 조회 및 기표</t>
    <phoneticPr fontId="2" type="noConversion"/>
  </si>
  <si>
    <t>환불리스트 관리 및 기표</t>
    <phoneticPr fontId="2" type="noConversion"/>
  </si>
  <si>
    <t>반품 환불 처리</t>
    <phoneticPr fontId="2" type="noConversion"/>
  </si>
  <si>
    <t>FI1.2.2 쇼핑몰 카드수금</t>
    <phoneticPr fontId="2" type="noConversion"/>
  </si>
  <si>
    <t>PG사 입금 내역 UPLOAD</t>
    <phoneticPr fontId="2" type="noConversion"/>
  </si>
  <si>
    <t>1. VAN 사 카드수금리스트 IF 내역 조회
2. 미결 예수금 내역 조회
3. 예수금 내역과 카드수금내역 매핑
4. 카드수금내역과 AR 관련 선택</t>
    <phoneticPr fontId="2" type="noConversion"/>
  </si>
  <si>
    <t>FI1.3.2 POS 카드수금</t>
    <phoneticPr fontId="2" type="noConversion"/>
  </si>
  <si>
    <t>1. VAN 사 -&gt; SAP 카드수금리스트 IF</t>
    <phoneticPr fontId="2" type="noConversion"/>
  </si>
  <si>
    <t>5. 회계전표 기표</t>
    <phoneticPr fontId="2" type="noConversion"/>
  </si>
  <si>
    <t>FI2.1.1 Mall&amp;POS결산</t>
    <phoneticPr fontId="2" type="noConversion"/>
  </si>
  <si>
    <t>1. AR 라인아이템 반제</t>
    <phoneticPr fontId="2" type="noConversion"/>
  </si>
  <si>
    <t>FI-001</t>
  </si>
  <si>
    <t>FI-002</t>
  </si>
  <si>
    <t>FI-003</t>
  </si>
  <si>
    <t>FI-004</t>
  </si>
  <si>
    <t>FI-005</t>
  </si>
  <si>
    <t>FI-006</t>
  </si>
  <si>
    <t>FI-007</t>
  </si>
  <si>
    <t>FI-008</t>
  </si>
  <si>
    <t>FI-010</t>
  </si>
  <si>
    <t>FI-011</t>
  </si>
  <si>
    <t>FI-012</t>
  </si>
  <si>
    <t>FI-013</t>
  </si>
  <si>
    <t>FI-014</t>
  </si>
  <si>
    <t>FI-015</t>
  </si>
  <si>
    <t>FI-016</t>
  </si>
  <si>
    <t>FI-017</t>
  </si>
  <si>
    <t>POS 직영점_Sales Order 생성 ( POS -&gt; SAP )</t>
    <phoneticPr fontId="2" type="noConversion"/>
  </si>
  <si>
    <t>POS 직영점_매출취소 ( 반품 처리 )  POS -&gt; SAP</t>
    <phoneticPr fontId="2" type="noConversion"/>
  </si>
  <si>
    <t>On-Line 직영점 Pick-UP 주문</t>
    <phoneticPr fontId="2" type="noConversion"/>
  </si>
  <si>
    <t>배송중 ~ 배송완료前  현황Report ( Mall --&gt; SAP )</t>
    <phoneticPr fontId="2" type="noConversion"/>
  </si>
  <si>
    <t>ZSDM7030</t>
    <phoneticPr fontId="2" type="noConversion"/>
  </si>
  <si>
    <t>삭제</t>
    <phoneticPr fontId="2" type="noConversion"/>
  </si>
  <si>
    <t>FI-009</t>
    <phoneticPr fontId="2" type="noConversion"/>
  </si>
  <si>
    <t>마일리지 쿠폰 수금</t>
  </si>
  <si>
    <t>수금 관리 마스터(카드,수수료율,수금유형 등)</t>
    <phoneticPr fontId="2" type="noConversion"/>
  </si>
  <si>
    <t>[I/F] 주문취소 환불대상 수신(MALL -&gt; SAP)</t>
    <phoneticPr fontId="2" type="noConversion"/>
  </si>
  <si>
    <t>PG사 입금내역과 예수금전표 연결</t>
    <phoneticPr fontId="2" type="noConversion"/>
  </si>
  <si>
    <t>예수금전표 반제처리 및 PG사 수금 기표</t>
    <phoneticPr fontId="2" type="noConversion"/>
  </si>
  <si>
    <t>SD-007</t>
    <phoneticPr fontId="2" type="noConversion"/>
  </si>
  <si>
    <t>SD-007과 통합하여 작성</t>
    <phoneticPr fontId="2" type="noConversion"/>
  </si>
  <si>
    <t>SD-012과 통합하여 작성</t>
    <phoneticPr fontId="2" type="noConversion"/>
  </si>
  <si>
    <t>SAP 매출 처리 List -Up ( SAP -&gt; Mall )</t>
    <phoneticPr fontId="2" type="noConversion"/>
  </si>
  <si>
    <t>장선영</t>
  </si>
  <si>
    <t>장선영</t>
    <phoneticPr fontId="2" type="noConversion"/>
  </si>
  <si>
    <t>A</t>
    <phoneticPr fontId="2" type="noConversion"/>
  </si>
  <si>
    <t>SD-037</t>
  </si>
  <si>
    <t>WMS</t>
  </si>
  <si>
    <t>POS_고객마스터 전송  ( SAP -&gt; POS )</t>
    <phoneticPr fontId="2" type="noConversion"/>
  </si>
  <si>
    <t>ZDS2T0010 (헤더 Table )  ZDS2T0011 ( ITEM Table ) ZDS2T0012 ( 매장별 저장위치 Mapping Table )</t>
    <phoneticPr fontId="2" type="noConversion"/>
  </si>
  <si>
    <t>ZSD2M0010</t>
    <phoneticPr fontId="2" type="noConversion"/>
  </si>
  <si>
    <t>A</t>
    <phoneticPr fontId="2" type="noConversion"/>
  </si>
  <si>
    <t>FI1.4.1 마일리지/쿠폰</t>
    <phoneticPr fontId="2" type="noConversion"/>
  </si>
  <si>
    <t>1. 마일리지 쿠폰 기표
2. 마일리지 쿠폰 취소 기표</t>
    <phoneticPr fontId="2" type="noConversion"/>
  </si>
  <si>
    <t>O-E</t>
    <phoneticPr fontId="12" type="noConversion"/>
  </si>
  <si>
    <t>이정택</t>
    <phoneticPr fontId="2" type="noConversion"/>
  </si>
  <si>
    <t>현금수금 관리 - 지점계좌수금(POS)</t>
  </si>
  <si>
    <t>현금수금관리 - 가상계좌수금(POS)</t>
  </si>
  <si>
    <t>현금수금 관리 - 가상계좌수금(POS) BATCH JOB</t>
  </si>
  <si>
    <t>POS 카드입금 내역 FBS_NO 연결 관리</t>
    <phoneticPr fontId="2" type="noConversion"/>
  </si>
  <si>
    <t>POS 카드수금 관리</t>
    <phoneticPr fontId="2" type="noConversion"/>
  </si>
  <si>
    <t>MALL 매입내역 FBS_NO 연결 관리</t>
    <phoneticPr fontId="2" type="noConversion"/>
  </si>
  <si>
    <t>MALL 카드수금관리</t>
    <phoneticPr fontId="2" type="noConversion"/>
  </si>
  <si>
    <t>SD-038</t>
    <phoneticPr fontId="2" type="noConversion"/>
  </si>
  <si>
    <t>SD-015과 통합하여 작성</t>
    <phoneticPr fontId="2" type="noConversion"/>
  </si>
  <si>
    <t>ZSD2M0011</t>
    <phoneticPr fontId="2" type="noConversion"/>
  </si>
  <si>
    <t xml:space="preserve">ZSD2M0010 / ZSD2M0011 </t>
    <phoneticPr fontId="2" type="noConversion"/>
  </si>
  <si>
    <t>ZSD2M0010 / ZSD2M0011 (매출주문생성 ) 내에  실행 Button으로 한 화면에서 처리토록 반영함</t>
    <phoneticPr fontId="2" type="noConversion"/>
  </si>
  <si>
    <t>ZDS2T0012 (헤더 Table )  ZDS2T0013 ( ITEM Table ) ZDS2T0012 ( 매장별 저장위치 Mapping Table )</t>
    <phoneticPr fontId="2" type="noConversion"/>
  </si>
  <si>
    <t>Mall_ 고객마스터 전송  ( O to O )</t>
    <phoneticPr fontId="2" type="noConversion"/>
  </si>
  <si>
    <t>Mall_재고정보조회  ( SAP  -&gt; MALL )</t>
    <phoneticPr fontId="2" type="noConversion"/>
  </si>
  <si>
    <t>서도석</t>
    <phoneticPr fontId="2" type="noConversion"/>
  </si>
  <si>
    <t>매입내역관리(MALL&amp;POS)</t>
    <phoneticPr fontId="2" type="noConversion"/>
  </si>
  <si>
    <t>[I/F] POS 카드입금내역 수신 (POS -&gt; SAP)</t>
    <phoneticPr fontId="2" type="noConversion"/>
  </si>
  <si>
    <t>POS 카드입금내역 관리(POS)</t>
    <phoneticPr fontId="2" type="noConversion"/>
  </si>
  <si>
    <t>ZSD2R0010</t>
    <phoneticPr fontId="2" type="noConversion"/>
  </si>
  <si>
    <t>ZSD2M0020</t>
    <phoneticPr fontId="2" type="noConversion"/>
  </si>
  <si>
    <t>ZSD2M0021</t>
    <phoneticPr fontId="2" type="noConversion"/>
  </si>
  <si>
    <t>서도석</t>
    <phoneticPr fontId="2" type="noConversion"/>
  </si>
  <si>
    <t>재고이관오더(구매) 생성프로그램</t>
    <phoneticPr fontId="2" type="noConversion"/>
  </si>
  <si>
    <t>추가</t>
  </si>
  <si>
    <t>장선영</t>
    <phoneticPr fontId="2" type="noConversion"/>
  </si>
  <si>
    <t>ZSDM7030</t>
    <phoneticPr fontId="2" type="noConversion"/>
  </si>
  <si>
    <t>SD-039</t>
    <phoneticPr fontId="2" type="noConversion"/>
  </si>
  <si>
    <t>SD-040</t>
    <phoneticPr fontId="2" type="noConversion"/>
  </si>
  <si>
    <t>SD-041</t>
    <phoneticPr fontId="2" type="noConversion"/>
  </si>
  <si>
    <t>SD-043</t>
    <phoneticPr fontId="2" type="noConversion"/>
  </si>
  <si>
    <t>(백암)센터내 재고이전전기 요청  ( SAP -&gt;CJKX )</t>
    <phoneticPr fontId="2" type="noConversion"/>
  </si>
  <si>
    <t>재고출고결과 수신 ( CJKX-&gt;SAP)</t>
    <phoneticPr fontId="2" type="noConversion"/>
  </si>
  <si>
    <t>센터외창고_재고보충요청전송 (SAP -&gt;CJKX)</t>
    <phoneticPr fontId="2" type="noConversion"/>
  </si>
  <si>
    <t>Mall_재고정보조회  (SAP-&gt;Mall)</t>
    <phoneticPr fontId="2" type="noConversion"/>
  </si>
  <si>
    <t>SD-044</t>
    <phoneticPr fontId="2" type="noConversion"/>
  </si>
  <si>
    <t>SD-045</t>
  </si>
  <si>
    <t>A</t>
    <phoneticPr fontId="2" type="noConversion"/>
  </si>
  <si>
    <t>재고입고결과 수신 ( CJKX -&gt; SAP )</t>
    <phoneticPr fontId="2" type="noConversion"/>
  </si>
  <si>
    <t>온라인은 모두 PG사를 통해 입금처리, 무통장입금에 대해 현금  환불 없음.</t>
    <phoneticPr fontId="2" type="noConversion"/>
  </si>
  <si>
    <t>SD 반품 프로그램에 기능으로 추가</t>
    <phoneticPr fontId="2" type="noConversion"/>
  </si>
  <si>
    <t>1. 반품 시 차감되는 반품배송비에 대한 처리</t>
    <phoneticPr fontId="2" type="noConversion"/>
  </si>
  <si>
    <t>마일리지, 쿠폰은 별도 수금없음. 매출에서 차감함.</t>
    <phoneticPr fontId="4" type="noConversion"/>
  </si>
  <si>
    <t>삭제</t>
    <phoneticPr fontId="4" type="noConversion"/>
  </si>
  <si>
    <t xml:space="preserve">ZTRV0130 </t>
    <phoneticPr fontId="4" type="noConversion"/>
  </si>
  <si>
    <t>ZTRR0320</t>
    <phoneticPr fontId="4" type="noConversion"/>
  </si>
  <si>
    <t>ZTRR0330</t>
    <phoneticPr fontId="4" type="noConversion"/>
  </si>
  <si>
    <t>ZTRR0340</t>
    <phoneticPr fontId="4" type="noConversion"/>
  </si>
  <si>
    <t>ZTR_FG05_0030</t>
    <phoneticPr fontId="4" type="noConversion"/>
  </si>
  <si>
    <t>ZTRR0350</t>
  </si>
  <si>
    <t>장선영</t>
    <phoneticPr fontId="2" type="noConversion"/>
  </si>
  <si>
    <t>POS STO 입출고내역 전송  ( SAP -&gt; POS )</t>
    <phoneticPr fontId="2" type="noConversion"/>
  </si>
  <si>
    <t>FI-018</t>
    <phoneticPr fontId="2" type="noConversion"/>
  </si>
  <si>
    <t>추가</t>
    <phoneticPr fontId="2" type="noConversion"/>
  </si>
  <si>
    <t>센터외창고_재고결과 입고 수신 ( SAP-&gt;POS )</t>
    <phoneticPr fontId="2" type="noConversion"/>
  </si>
  <si>
    <t>서도석</t>
    <phoneticPr fontId="2" type="noConversion"/>
  </si>
  <si>
    <t>장선영</t>
    <phoneticPr fontId="2" type="noConversion"/>
  </si>
  <si>
    <t>STO 생성  및 취소 프로그램 (오창)</t>
    <phoneticPr fontId="2" type="noConversion"/>
  </si>
  <si>
    <t>STO 생성  및 취소 프로그램 (백암센터내)</t>
    <phoneticPr fontId="2" type="noConversion"/>
  </si>
  <si>
    <t>SD-046</t>
  </si>
  <si>
    <t>삭제</t>
    <phoneticPr fontId="2" type="noConversion"/>
  </si>
  <si>
    <t>ZSD2M0030</t>
    <phoneticPr fontId="2" type="noConversion"/>
  </si>
  <si>
    <t>ZSD2M0040</t>
    <phoneticPr fontId="2" type="noConversion"/>
  </si>
  <si>
    <t>삭제</t>
    <phoneticPr fontId="2" type="noConversion"/>
  </si>
  <si>
    <t>삭제</t>
    <phoneticPr fontId="2" type="noConversion"/>
  </si>
  <si>
    <t>삭제</t>
    <phoneticPr fontId="2" type="noConversion"/>
  </si>
  <si>
    <t>삭제</t>
    <phoneticPr fontId="2" type="noConversion"/>
  </si>
  <si>
    <t>FI-019</t>
    <phoneticPr fontId="2" type="noConversion"/>
  </si>
  <si>
    <t>FI1.2.2 쇼핑몰 카드수금</t>
  </si>
  <si>
    <t>반송배송비로 현금입금 된 예수금을 반제하여 배송비로 정산.</t>
    <phoneticPr fontId="2" type="noConversion"/>
  </si>
  <si>
    <t>MALL 반송배송비 현금입금 정산</t>
    <phoneticPr fontId="2" type="noConversion"/>
  </si>
  <si>
    <t>ZSD2M0050</t>
    <phoneticPr fontId="2" type="noConversion"/>
  </si>
  <si>
    <t xml:space="preserve">ZSD2M0050 </t>
    <phoneticPr fontId="2" type="noConversion"/>
  </si>
  <si>
    <t>SD_047</t>
    <phoneticPr fontId="2" type="noConversion"/>
  </si>
  <si>
    <t>SD_048</t>
  </si>
  <si>
    <t>POS 기타 출고 요청 수신 ( POS --&gt; SAP )</t>
    <phoneticPr fontId="2" type="noConversion"/>
  </si>
  <si>
    <t>POS 기타 출고 내역 수신 (  SAP --&gt; POS )</t>
    <phoneticPr fontId="2" type="noConversion"/>
  </si>
  <si>
    <t>SD_049</t>
  </si>
  <si>
    <t>POS 출고 내역 처리  ( SAP Delivery Split )</t>
    <phoneticPr fontId="2" type="noConversion"/>
  </si>
  <si>
    <t>SD_050</t>
  </si>
  <si>
    <t>신선 식품 매장간 이동의  STO 생성 ( POS -&gt;SAP )</t>
    <phoneticPr fontId="2" type="noConversion"/>
  </si>
  <si>
    <t xml:space="preserve">신선 식품 매장간 출고/입고 처리 </t>
    <phoneticPr fontId="2" type="noConversion"/>
  </si>
  <si>
    <t>신선 식품 처리 결과  전송 ( SAP -&gt; POS )</t>
    <phoneticPr fontId="2" type="noConversion"/>
  </si>
  <si>
    <t>SD_051</t>
  </si>
  <si>
    <t>SD_052</t>
  </si>
  <si>
    <t>신선식품관련 추가 프로세스</t>
    <phoneticPr fontId="2" type="noConversion"/>
  </si>
  <si>
    <t>가맹점 출고실적 처리 ( Delivery 문서의 출고전기 : Batch Split  )</t>
    <phoneticPr fontId="2" type="noConversion"/>
  </si>
  <si>
    <t>SD_053</t>
  </si>
  <si>
    <t>가맹점 출고 처리 Delivery 문서 처리</t>
    <phoneticPr fontId="2" type="noConversion"/>
  </si>
  <si>
    <t>FI-020</t>
    <phoneticPr fontId="2" type="noConversion"/>
  </si>
  <si>
    <t>가맹점 수금내역을 POS로 전송</t>
    <phoneticPr fontId="2" type="noConversion"/>
  </si>
  <si>
    <t>ZTRR0360</t>
    <phoneticPr fontId="2" type="noConversion"/>
  </si>
  <si>
    <t>삭제</t>
    <phoneticPr fontId="2" type="noConversion"/>
  </si>
  <si>
    <t>[IF]POS_수금실적 송신(SAP - POS)</t>
    <phoneticPr fontId="2" type="noConversion"/>
  </si>
  <si>
    <t>I-M</t>
    <phoneticPr fontId="2" type="noConversion"/>
  </si>
  <si>
    <t>POS F&amp;B매출에 대해 I/F 및 매출기표</t>
    <phoneticPr fontId="2" type="noConversion"/>
  </si>
  <si>
    <t>POS F&amp;B 매출(POS -&gt; SAP)</t>
    <phoneticPr fontId="2" type="noConversion"/>
  </si>
  <si>
    <t>FI-021</t>
  </si>
  <si>
    <t>FI-022</t>
  </si>
  <si>
    <t>[SD2]F&amp;B 목표대비 실적</t>
    <phoneticPr fontId="2" type="noConversion"/>
  </si>
  <si>
    <t>R-M</t>
    <phoneticPr fontId="2" type="noConversion"/>
  </si>
  <si>
    <t>[EXIT]회원권 출고 시 코스트센터 입력</t>
    <phoneticPr fontId="2" type="noConversion"/>
  </si>
  <si>
    <t>회원권 출고 시 판매-광고선전비 계정에 코스트센터 입려</t>
    <phoneticPr fontId="2" type="noConversion"/>
  </si>
  <si>
    <t>F&amp;B 매출에 대한 목표대비 실적 리포트</t>
    <phoneticPr fontId="2" type="noConversion"/>
  </si>
  <si>
    <t>이홍재</t>
    <phoneticPr fontId="2" type="noConversion"/>
  </si>
  <si>
    <t>ZSD2M0070</t>
  </si>
  <si>
    <t>ZSD2M0070</t>
    <phoneticPr fontId="2" type="noConversion"/>
  </si>
  <si>
    <t>ZSD2M0080</t>
  </si>
  <si>
    <t>ZSD2M0080</t>
    <phoneticPr fontId="2" type="noConversion"/>
  </si>
  <si>
    <t>ZSD2M0110</t>
  </si>
  <si>
    <t>ZSD2M0110</t>
    <phoneticPr fontId="2" type="noConversion"/>
  </si>
  <si>
    <t>N/A</t>
    <phoneticPr fontId="2" type="noConversion"/>
  </si>
  <si>
    <t>ZSD2M0010</t>
  </si>
  <si>
    <t>ZSD2M0011</t>
    <phoneticPr fontId="2" type="noConversion"/>
  </si>
  <si>
    <t>이홍재</t>
    <phoneticPr fontId="2" type="noConversion"/>
  </si>
  <si>
    <t>ZSD2R3000</t>
    <phoneticPr fontId="2" type="noConversion"/>
  </si>
  <si>
    <t>ZTRR0100B
ZTRR0100C</t>
    <phoneticPr fontId="2" type="noConversion"/>
  </si>
  <si>
    <t>ZSD2M0090</t>
  </si>
  <si>
    <t>ZSD2M0090 / ZSD2M0099</t>
    <phoneticPr fontId="2" type="noConversion"/>
  </si>
  <si>
    <t>ZSD2M099 은 매출취소 및 Billing Canceal 까지 할 수 있는 마스터 권한 T-CODE 임</t>
    <phoneticPr fontId="2" type="noConversion"/>
  </si>
  <si>
    <t>ZSD2M0060</t>
    <phoneticPr fontId="2" type="noConversion"/>
  </si>
  <si>
    <t>백암 고객정상 재고  및  월말 재고를 같이 사용할 수 있도록 개발 함</t>
    <phoneticPr fontId="2" type="noConversion"/>
  </si>
  <si>
    <t>ZSD2M0120</t>
    <phoneticPr fontId="2" type="noConversion"/>
  </si>
  <si>
    <t>ZSD2M0090</t>
    <phoneticPr fontId="2" type="noConversion"/>
  </si>
  <si>
    <t>ZSD2M0091</t>
    <phoneticPr fontId="2" type="noConversion"/>
  </si>
  <si>
    <t>ZSD2M0062</t>
    <phoneticPr fontId="2" type="noConversion"/>
  </si>
  <si>
    <t>ZSD2M0062/ZSD2M0091</t>
    <phoneticPr fontId="2" type="noConversion"/>
  </si>
  <si>
    <t>ZSD2M0060/ZSD2M0090</t>
    <phoneticPr fontId="2" type="noConversion"/>
  </si>
  <si>
    <t>오창 WMS 출고 의뢰 및 출고 처리 수신 및 처리</t>
    <phoneticPr fontId="2" type="noConversion"/>
  </si>
  <si>
    <t>SD_054</t>
  </si>
  <si>
    <t>SD_055</t>
  </si>
  <si>
    <t xml:space="preserve">오창 WMS 출고의 CJ 전송 및 입고 결과 처리 </t>
    <phoneticPr fontId="2" type="noConversion"/>
  </si>
  <si>
    <t>오창 WMS 출고 및 CJ 연계</t>
    <phoneticPr fontId="2" type="noConversion"/>
  </si>
  <si>
    <t>서도석</t>
    <phoneticPr fontId="2" type="noConversion"/>
  </si>
  <si>
    <t>전진석</t>
    <phoneticPr fontId="2" type="noConversion"/>
  </si>
  <si>
    <t>ZSD2M0130</t>
    <phoneticPr fontId="2" type="noConversion"/>
  </si>
  <si>
    <t>기존 프로그램에 반영시킴</t>
    <phoneticPr fontId="2" type="noConversion"/>
  </si>
  <si>
    <t>ZRGGBS000</t>
    <phoneticPr fontId="2" type="noConversion"/>
  </si>
  <si>
    <t>ZSD2M0010 / ZSD2M0011  /ZSD2M0012 / ZSD2M0013</t>
    <phoneticPr fontId="2" type="noConversion"/>
  </si>
  <si>
    <t>※ ZSD2M0012 / ZSD2M0013 의 경우   Amin 권한으로  "출고일자 조정" 기능을 별도로 부여함</t>
    <phoneticPr fontId="2" type="noConversion"/>
  </si>
  <si>
    <t>C</t>
  </si>
  <si>
    <t>-</t>
    <phoneticPr fontId="2" type="noConversion"/>
  </si>
  <si>
    <t>개발스펙 없음</t>
    <phoneticPr fontId="2" type="noConversion"/>
  </si>
  <si>
    <t>외상매출금 정기 반제 (고객채권 잔액 관리) Batch Job&amp;Log</t>
    <phoneticPr fontId="2" type="noConversion"/>
  </si>
  <si>
    <t>Mall_일일교환주문처리 (Mall -&gt; SAP )</t>
    <phoneticPr fontId="2" type="noConversion"/>
  </si>
  <si>
    <t>Mall_일일반품주문처리 (Mall -&gt; SAP )</t>
    <phoneticPr fontId="2" type="noConversion"/>
  </si>
  <si>
    <t>Mall_일일정상주문처리  (MALL --&gt; SAP)</t>
    <phoneticPr fontId="2" type="noConversion"/>
  </si>
  <si>
    <t>O</t>
    <phoneticPr fontId="2" type="noConversion"/>
  </si>
  <si>
    <t>비대상</t>
    <phoneticPr fontId="2" type="noConversion"/>
  </si>
  <si>
    <t>유한 확인</t>
    <phoneticPr fontId="2" type="noConversion"/>
  </si>
  <si>
    <t>?</t>
    <phoneticPr fontId="2" type="noConversion"/>
  </si>
  <si>
    <t># 재고입고예정 정보의 수량 확인에 대해 문의 필요(가용성 관련)</t>
    <phoneticPr fontId="2" type="noConversion"/>
  </si>
  <si>
    <t># 반송에 대한 배송비 처리는 어떻게??</t>
    <phoneticPr fontId="2" type="noConversion"/>
  </si>
  <si>
    <t># 향후 사용 여부</t>
    <phoneticPr fontId="2" type="noConversion"/>
  </si>
  <si>
    <t># 센터외 창고에 대해 관려 여부 및 사용 여부</t>
    <phoneticPr fontId="2" type="noConversion"/>
  </si>
  <si>
    <t># 신선식품이 있는가?</t>
    <phoneticPr fontId="2" type="noConversion"/>
  </si>
  <si>
    <t>협의필요</t>
    <phoneticPr fontId="2" type="noConversion"/>
  </si>
  <si>
    <t>BSG 확인</t>
    <phoneticPr fontId="2" type="noConversion"/>
  </si>
  <si>
    <t># 자사몰에서 무상주문 사용 여부 확인</t>
    <phoneticPr fontId="2" type="noConversion"/>
  </si>
  <si>
    <t># 물류 처리 프로세스에 대해 확인
 - MALL 재고이동에 대한 내용이 없어서 문의함</t>
    <phoneticPr fontId="2" type="noConversion"/>
  </si>
  <si>
    <t># 교환 주문 처리 사용 여부
# 반품 프로세스에 대한 내용 확인</t>
    <phoneticPr fontId="2" type="noConversion"/>
  </si>
  <si>
    <t>IFMAL028</t>
    <phoneticPr fontId="2" type="noConversion"/>
  </si>
  <si>
    <t>I/F번호</t>
    <phoneticPr fontId="2" type="noConversion"/>
  </si>
  <si>
    <t>SD-036</t>
    <phoneticPr fontId="2" type="noConversion"/>
  </si>
  <si>
    <t>SD 3.1.3</t>
    <phoneticPr fontId="2" type="noConversion"/>
  </si>
  <si>
    <t>IFMAL001</t>
    <phoneticPr fontId="2" type="noConversion"/>
  </si>
  <si>
    <t>IFMAL003</t>
    <phoneticPr fontId="2" type="noConversion"/>
  </si>
  <si>
    <t>SD 2.1.1</t>
    <phoneticPr fontId="2" type="noConversion"/>
  </si>
  <si>
    <t># 전송대상 상품 기준 확인 필요
 - 자사몰 상품으로 별도로 관리?
 - 상품 그룹 및 계층구조는? (기존은 대그룹~소그룹, 효능그룹, 새용그룹 등으로 분류되어 있음 =&gt; 분석내용 Sheet SD 1-2 참고)</t>
    <phoneticPr fontId="2" type="noConversion"/>
  </si>
  <si>
    <t>IFMAL007</t>
    <phoneticPr fontId="2" type="noConversion"/>
  </si>
  <si>
    <t>SD 3.1.2</t>
    <phoneticPr fontId="2" type="noConversion"/>
  </si>
  <si>
    <t>IFMAL029</t>
    <phoneticPr fontId="2" type="noConversion"/>
  </si>
  <si>
    <t>IFMAL030</t>
    <phoneticPr fontId="2" type="noConversion"/>
  </si>
  <si>
    <t>IFMAL032</t>
    <phoneticPr fontId="2" type="noConversion"/>
  </si>
  <si>
    <t>FI1.5.1 -1 수금취소 및 환불</t>
    <phoneticPr fontId="2" type="noConversion"/>
  </si>
  <si>
    <t>SD1.2.1</t>
    <phoneticPr fontId="2" type="noConversion"/>
  </si>
  <si>
    <t>SD 2.1.2</t>
    <phoneticPr fontId="2" type="noConversion"/>
  </si>
  <si>
    <t>SD 4.1.2</t>
    <phoneticPr fontId="2" type="noConversion"/>
  </si>
  <si>
    <t>SD 3.1.1</t>
    <phoneticPr fontId="2" type="noConversion"/>
  </si>
  <si>
    <t xml:space="preserve">FI1 - 1 </t>
    <phoneticPr fontId="2" type="noConversion"/>
  </si>
  <si>
    <t># 지점계좌 사용여부 확인</t>
    <phoneticPr fontId="2" type="noConversion"/>
  </si>
  <si>
    <t>SD 2.1.3</t>
    <phoneticPr fontId="2" type="noConversion"/>
  </si>
  <si>
    <t>IFMAL033</t>
    <phoneticPr fontId="2" type="noConversion"/>
  </si>
  <si>
    <t>IFMAL034</t>
    <phoneticPr fontId="2" type="noConversion"/>
  </si>
  <si>
    <t>IFMAL035</t>
    <phoneticPr fontId="2" type="noConversion"/>
  </si>
  <si>
    <t>IFMAL011</t>
    <phoneticPr fontId="2" type="noConversion"/>
  </si>
  <si>
    <t>IFMAL002</t>
    <phoneticPr fontId="2" type="noConversion"/>
  </si>
  <si>
    <t>IFMAL004</t>
    <phoneticPr fontId="2" type="noConversion"/>
  </si>
  <si>
    <t>IFMAL005</t>
    <phoneticPr fontId="2" type="noConversion"/>
  </si>
  <si>
    <t>IFMAL006</t>
    <phoneticPr fontId="2" type="noConversion"/>
  </si>
  <si>
    <t>IFMAL012</t>
    <phoneticPr fontId="2" type="noConversion"/>
  </si>
  <si>
    <t>IFMAL013</t>
    <phoneticPr fontId="2" type="noConversion"/>
  </si>
  <si>
    <t>IFMAL020</t>
    <phoneticPr fontId="2" type="noConversion"/>
  </si>
  <si>
    <t>IFMAL036</t>
    <phoneticPr fontId="2" type="noConversion"/>
  </si>
  <si>
    <t>IFMAL039</t>
    <phoneticPr fontId="2" type="noConversion"/>
  </si>
  <si>
    <t>IFMAL_010</t>
  </si>
  <si>
    <t>IFMAL_024</t>
  </si>
  <si>
    <t>IFMAL_040</t>
  </si>
  <si>
    <t># 상품에 신선식품이 있는지 여부 확인</t>
    <phoneticPr fontId="2" type="noConversion"/>
  </si>
  <si>
    <t>매뉴얼 ID</t>
    <phoneticPr fontId="2" type="noConversion"/>
  </si>
  <si>
    <t xml:space="preserve">SD 1.3.1 </t>
    <phoneticPr fontId="2" type="noConversion"/>
  </si>
  <si>
    <t># TO-BE의 고객마스터 정보의 관리 여부
- MALL 대표 고객의 정의와 관리 방안는?</t>
    <phoneticPr fontId="2" type="noConversion"/>
  </si>
  <si>
    <t># AS-IS의 주문실적은 배송완료된 상품으로 지정하였음. TO-BE에서는 어떻게 관리?</t>
    <phoneticPr fontId="2" type="noConversion"/>
  </si>
  <si>
    <t>고객마스터</t>
    <phoneticPr fontId="2" type="noConversion"/>
  </si>
  <si>
    <t xml:space="preserve">1. Shopping Mall 주문의 고객 결제 後 CJ TCS에 출하 요청 의뢰를 한 다음, 고객 배송완료가 되지 않은 것을  주문내역에  대한 정보를 조회함.
2. 해당 정보는   CJTCS 출고 이후 ~ 고객에 미 배송된 물량의 SAP 內  실물 재고 수량의 차이를 감안하기 위해 조회한다 </t>
    <phoneticPr fontId="2" type="noConversion"/>
  </si>
  <si>
    <t>프로세스 설명</t>
    <phoneticPr fontId="2" type="noConversion"/>
  </si>
  <si>
    <t># TO-BE에서 사용여부 확인필요
- 프로세스 설명: 고객 결제 後 CJ TCS에 출하 요청 의뢰를 한 다음, 고객 배송완료가 되지 않은 것을  주문내역에  대한 정보를 조회함</t>
    <phoneticPr fontId="2" type="noConversion"/>
  </si>
  <si>
    <t>SD 2.1.3</t>
  </si>
  <si>
    <t xml:space="preserve"># 각각의 물류센터에 대한 상세 문의 필요
</t>
    <phoneticPr fontId="2" type="noConversion"/>
  </si>
  <si>
    <t xml:space="preserve"># 저장위치 이전과 동일하게 사용하는지 확인
- “MALL”  전용창고인 6000
- SAP 내  Mall 전용창고 4500 </t>
    <phoneticPr fontId="2" type="noConversion"/>
  </si>
  <si>
    <t>SD 2.1.2</t>
  </si>
  <si>
    <r>
      <t xml:space="preserve"># 사용여부 확인 필요 </t>
    </r>
    <r>
      <rPr>
        <sz val="9"/>
        <color rgb="FF0070C0"/>
        <rFont val="맑은 고딕"/>
        <family val="3"/>
        <charset val="129"/>
        <scheme val="minor"/>
      </rPr>
      <t>(전부장님확인)</t>
    </r>
    <phoneticPr fontId="2" type="noConversion"/>
  </si>
  <si>
    <t>http://yuhan.co.kr/SD/MALL/MaterialMaster</t>
    <phoneticPr fontId="2" type="noConversion"/>
  </si>
  <si>
    <t>ZSDM7000</t>
    <phoneticPr fontId="2" type="noConversion"/>
  </si>
  <si>
    <t>Namespace</t>
    <phoneticPr fontId="2" type="noConversion"/>
  </si>
  <si>
    <t>http://yuhan.co.kr/SD/MALL/StandardPriceMaster</t>
  </si>
  <si>
    <t>http://yuhan.co.kr/SD/MALL/SalesOrderCreate</t>
    <phoneticPr fontId="2" type="noConversion"/>
  </si>
  <si>
    <t xml:space="preserve"># AS-IS의 쇼핑몰 상품 정의: MVKE-VKORG 이 "1000"  and  VTWEG 이 "10" and MVGR1 의 값이 " 400 " </t>
    <phoneticPr fontId="2" type="noConversion"/>
  </si>
  <si>
    <t xml:space="preserve"># AS-IS의 쇼핑몰 상품 정의
- MVKE-VKORG 이 "1000"  &amp;  
- VTWEG 이 "10" &amp; 
- MVGR1 의 값이 "400" </t>
    <phoneticPr fontId="2" type="noConversion"/>
  </si>
  <si>
    <t># AS-IS 주문생성 Batch를 실행하여 자동으로 처리하였음.
- MALL -&gt; SAP로 주문정보 생성(CBO 테이블에 저장)
- 주문/납품/청구/반품배송비 전표 생성 등을 처리함.</t>
    <phoneticPr fontId="2" type="noConversion"/>
  </si>
  <si>
    <t>개발공수</t>
    <phoneticPr fontId="4" type="noConversion"/>
  </si>
  <si>
    <t>수정개발
예상공수</t>
    <phoneticPr fontId="2" type="noConversion"/>
  </si>
  <si>
    <t>수정률(%)</t>
    <phoneticPr fontId="2" type="noConversion"/>
  </si>
  <si>
    <t>수정대상
여부</t>
    <phoneticPr fontId="2" type="noConversion"/>
  </si>
  <si>
    <t>W1</t>
    <phoneticPr fontId="2" type="noConversion"/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</si>
  <si>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</si>
  <si>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</si>
  <si>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</si>
  <si>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</si>
  <si>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</si>
  <si>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</si>
  <si>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</si>
  <si>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</si>
  <si>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</si>
  <si>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</si>
  <si>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</si>
  <si>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분석&amp;설계</t>
    <phoneticPr fontId="2" type="noConversion"/>
  </si>
  <si>
    <t>운영기 반영</t>
    <phoneticPr fontId="2" type="noConversion"/>
  </si>
  <si>
    <t>안정화&amp;모니터링</t>
    <phoneticPr fontId="2" type="noConversion"/>
  </si>
  <si>
    <t>I/F SPEC&amp;개발</t>
    <phoneticPr fontId="2" type="noConversion"/>
  </si>
  <si>
    <t># 창고정보
- MALL 전용창고인 '6000'
- 고객정상 창고(양품 및 정상 판매 상품) '4500'
- 반환창고 '7000' : 반품재고는 반환창고 (7000) 입고
    까지는 가용재고로 관리 한다. 모두 반품 / 반환 재고는 오창 반환 창고로 집결 시킨 後  물류 담당자의 판정에 의해 재 판매여부 결정
- 폐기 대기 창고 '7010'</t>
    <phoneticPr fontId="2" type="noConversion"/>
  </si>
  <si>
    <r>
      <t xml:space="preserve">(오창)재고입고예정정보전송 ( SAP-&gt;CJKX )
: 오창 반환 재고 </t>
    </r>
    <r>
      <rPr>
        <sz val="9"/>
        <color theme="1"/>
        <rFont val="Wingdings"/>
        <family val="3"/>
        <charset val="2"/>
      </rPr>
      <t></t>
    </r>
    <r>
      <rPr>
        <sz val="9"/>
        <color theme="1"/>
        <rFont val="맑은 고딕"/>
        <family val="3"/>
        <charset val="129"/>
        <scheme val="minor"/>
      </rPr>
      <t xml:space="preserve"> 백암 고객정상 창고 이관 </t>
    </r>
    <phoneticPr fontId="2" type="noConversion"/>
  </si>
  <si>
    <t>이슈사항</t>
    <phoneticPr fontId="2" type="noConversion"/>
  </si>
  <si>
    <t># 마일리지 적립/사용, 배송비(발송) 처리는?</t>
    <phoneticPr fontId="2" type="noConversion"/>
  </si>
  <si>
    <t>W13</t>
  </si>
  <si>
    <t>W14</t>
  </si>
  <si>
    <t>W15</t>
  </si>
  <si>
    <t>W16</t>
  </si>
  <si>
    <t>W17</t>
  </si>
  <si>
    <t>W18</t>
  </si>
  <si>
    <t>W19</t>
  </si>
  <si>
    <t>단계</t>
    <phoneticPr fontId="2" type="noConversion"/>
  </si>
  <si>
    <t>연계테스트&amp;수정개발</t>
    <phoneticPr fontId="2" type="noConversion"/>
  </si>
  <si>
    <t>통합테스트&amp;수정개발</t>
    <phoneticPr fontId="2" type="noConversion"/>
  </si>
  <si>
    <t>일정( 단위: WEEK)</t>
    <phoneticPr fontId="2" type="noConversion"/>
  </si>
  <si>
    <t>수행업무</t>
    <phoneticPr fontId="2" type="noConversion"/>
  </si>
  <si>
    <t>* AS-IS 분석, TO-BE 설계
* TO-BE 분석 및 설계서 작성</t>
    <phoneticPr fontId="2" type="noConversion"/>
  </si>
  <si>
    <t>* I/F/ 상세 설계서 작성
* CBO 프로그램 개발
* PO 연계 프로그램 개발</t>
    <phoneticPr fontId="2" type="noConversion"/>
  </si>
  <si>
    <t>* SAP &lt;-&gt; MALL /WMS 연동 위주의 단위 TEST에 중점
* TEST 결과 수정사항 재개발</t>
    <phoneticPr fontId="2" type="noConversion"/>
  </si>
  <si>
    <t>* SAP &lt;-&gt; MALL /WMS 연동 TEST &amp; 각 시스템별 내부 연관 처리 및 각 모듈의 연동에 대한 통합 테스트
* TEST 결과 수정사항 재개발</t>
    <phoneticPr fontId="2" type="noConversion"/>
  </si>
  <si>
    <t>* 운영기 반영 준비
* 운영기 반영 및 긴급 대응</t>
    <phoneticPr fontId="2" type="noConversion"/>
  </si>
  <si>
    <t>* 시스템 안정화 및 모니터링
* 프로젝트 종료 관련 산출물 작성</t>
    <phoneticPr fontId="2" type="noConversion"/>
  </si>
  <si>
    <t>마일리지 관련 I/F</t>
    <phoneticPr fontId="2" type="noConversion"/>
  </si>
  <si>
    <t>배송비 관련 I/F</t>
    <phoneticPr fontId="2" type="noConversion"/>
  </si>
  <si>
    <t>담당모듈</t>
    <phoneticPr fontId="2" type="noConversion"/>
  </si>
  <si>
    <t>MM</t>
    <phoneticPr fontId="2" type="noConversion"/>
  </si>
  <si>
    <t>SD</t>
    <phoneticPr fontId="2" type="noConversion"/>
  </si>
  <si>
    <t>FI</t>
    <phoneticPr fontId="2" type="noConversion"/>
  </si>
  <si>
    <t>모듈</t>
    <phoneticPr fontId="2" type="noConversion"/>
  </si>
  <si>
    <t>Week1</t>
    <phoneticPr fontId="2" type="noConversion"/>
  </si>
  <si>
    <t>Week2</t>
  </si>
  <si>
    <t>Week3</t>
  </si>
  <si>
    <t>Week4</t>
  </si>
  <si>
    <t>Week5</t>
  </si>
  <si>
    <t>Week6</t>
  </si>
  <si>
    <t>Week7</t>
  </si>
  <si>
    <t>Week8</t>
  </si>
  <si>
    <t>Week9</t>
  </si>
  <si>
    <t>Week10</t>
  </si>
  <si>
    <t>Week11</t>
  </si>
  <si>
    <t>Week12</t>
  </si>
  <si>
    <t>Week13</t>
  </si>
  <si>
    <t>Week14</t>
  </si>
  <si>
    <t>Week15</t>
  </si>
  <si>
    <t>Week16</t>
  </si>
  <si>
    <t>Week17</t>
  </si>
  <si>
    <t>Week18</t>
  </si>
  <si>
    <t>Week19</t>
  </si>
  <si>
    <t>* 프로젝트 관리</t>
    <phoneticPr fontId="2" type="noConversion"/>
  </si>
  <si>
    <t>PM</t>
    <phoneticPr fontId="2" type="noConversion"/>
  </si>
  <si>
    <t>* AS-IS 분석, TO-BE 설계
* TO-BE 정의서/DEV Spec 작성</t>
    <phoneticPr fontId="2" type="noConversion"/>
  </si>
  <si>
    <t>개발</t>
    <phoneticPr fontId="2" type="noConversion"/>
  </si>
  <si>
    <t>* I/F/ 상세 설계서 작성/수정
* CBO 프로그램 개발
* PO 연계 프로그램 개발</t>
    <phoneticPr fontId="2" type="noConversion"/>
  </si>
  <si>
    <t>PO</t>
    <phoneticPr fontId="2" type="noConversion"/>
  </si>
  <si>
    <t>연계테스트</t>
    <phoneticPr fontId="2" type="noConversion"/>
  </si>
  <si>
    <t>* SAP &lt;-&gt; MALL/WMS 연동 위주 TEST
* TEST 결과 수정사항 재개발</t>
    <phoneticPr fontId="2" type="noConversion"/>
  </si>
  <si>
    <t>통합테스트</t>
    <phoneticPr fontId="2" type="noConversion"/>
  </si>
  <si>
    <t>* SAP &lt;-&gt; MALL /WMS 연동 TEST 
* 모듈 연동에 대한 통합테스트
* TEST 결과 수정사항 재개발</t>
    <phoneticPr fontId="2" type="noConversion"/>
  </si>
  <si>
    <t>* 시스템 안정화 및 모니터링
* 프로젝트 산출물 작성</t>
    <phoneticPr fontId="2" type="noConversion"/>
  </si>
  <si>
    <t>소계</t>
    <phoneticPr fontId="2" type="noConversion"/>
  </si>
  <si>
    <t>합계</t>
    <phoneticPr fontId="2" type="noConversion"/>
  </si>
  <si>
    <t>공수합계(M/D)</t>
    <phoneticPr fontId="2" type="noConversion"/>
  </si>
  <si>
    <t>공수합계(M/M)</t>
    <phoneticPr fontId="2" type="noConversion"/>
  </si>
  <si>
    <t>9월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</si>
  <si>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</si>
  <si>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</si>
  <si>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</si>
  <si>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01월</t>
    <phoneticPr fontId="2" type="noConversion"/>
  </si>
  <si>
    <t>담당자</t>
    <phoneticPr fontId="2" type="noConversion"/>
  </si>
  <si>
    <t>최종찬</t>
    <phoneticPr fontId="2" type="noConversion"/>
  </si>
  <si>
    <t>김정훈</t>
    <phoneticPr fontId="2" type="noConversion"/>
  </si>
  <si>
    <t>한진웅</t>
    <phoneticPr fontId="2" type="noConversion"/>
  </si>
  <si>
    <t>김진영</t>
    <phoneticPr fontId="2" type="noConversion"/>
  </si>
  <si>
    <t>권순현</t>
    <phoneticPr fontId="2" type="noConversion"/>
  </si>
  <si>
    <t>ABAP(SD)</t>
    <phoneticPr fontId="2" type="noConversion"/>
  </si>
  <si>
    <t>ABAP(FI/MM)</t>
    <phoneticPr fontId="2" type="noConversion"/>
  </si>
  <si>
    <t>이종석</t>
    <phoneticPr fontId="2" type="noConversion"/>
  </si>
  <si>
    <t>장재국</t>
    <phoneticPr fontId="2" type="noConversion"/>
  </si>
  <si>
    <t>소계(M/D)</t>
    <phoneticPr fontId="2" type="noConversion"/>
  </si>
  <si>
    <t>기존정보</t>
    <phoneticPr fontId="2" type="noConversion"/>
  </si>
  <si>
    <t>Namespace</t>
    <phoneticPr fontId="12" type="noConversion"/>
  </si>
  <si>
    <t>신규 정보</t>
    <phoneticPr fontId="12" type="noConversion"/>
  </si>
  <si>
    <t>사용자교재문서 ID</t>
    <phoneticPr fontId="12" type="noConversion"/>
  </si>
  <si>
    <t>개발스펙문서
ID</t>
    <phoneticPr fontId="12" type="noConversion"/>
  </si>
  <si>
    <t>기존정보</t>
    <phoneticPr fontId="4" type="noConversion"/>
  </si>
  <si>
    <t>신규정보</t>
    <phoneticPr fontId="4" type="noConversion"/>
  </si>
  <si>
    <t>TO-BE정의서
ID</t>
    <phoneticPr fontId="12" type="noConversion"/>
  </si>
  <si>
    <t>PSD01</t>
    <phoneticPr fontId="12" type="noConversion"/>
  </si>
  <si>
    <t>PMM01</t>
    <phoneticPr fontId="12" type="noConversion"/>
  </si>
  <si>
    <t>PSD02</t>
    <phoneticPr fontId="12" type="noConversion"/>
  </si>
  <si>
    <t>PSD03</t>
    <phoneticPr fontId="12" type="noConversion"/>
  </si>
  <si>
    <t>PSD04</t>
    <phoneticPr fontId="12" type="noConversion"/>
  </si>
  <si>
    <t>PSD05</t>
    <phoneticPr fontId="12" type="noConversion"/>
  </si>
  <si>
    <t>PMM02</t>
    <phoneticPr fontId="12" type="noConversion"/>
  </si>
  <si>
    <t>PMM03</t>
    <phoneticPr fontId="12" type="noConversion"/>
  </si>
  <si>
    <t>PFI01</t>
    <phoneticPr fontId="12" type="noConversion"/>
  </si>
  <si>
    <t xml:space="preserve">(오창)재고입고예정정보전송 ( SAP-&gt;CJKX )
: 오창 반환 재고  백암 고객정상 창고 이관 </t>
    <phoneticPr fontId="2" type="noConversion"/>
  </si>
  <si>
    <t>PFI02</t>
    <phoneticPr fontId="12" type="noConversion"/>
  </si>
  <si>
    <t>PFI03</t>
    <phoneticPr fontId="12" type="noConversion"/>
  </si>
  <si>
    <t>PFI04</t>
    <phoneticPr fontId="12" type="noConversion"/>
  </si>
  <si>
    <t>미정</t>
    <phoneticPr fontId="12" type="noConversion"/>
  </si>
  <si>
    <t>마일리지 사업부별 월간 집계 정보(생성/사용/소멸)</t>
    <phoneticPr fontId="2" type="noConversion"/>
  </si>
  <si>
    <t>{TO-BE정의서}-번호</t>
  </si>
  <si>
    <t>PMM04</t>
    <phoneticPr fontId="12" type="noConversion"/>
  </si>
  <si>
    <t>신규</t>
    <phoneticPr fontId="12" type="noConversion"/>
  </si>
  <si>
    <t>{TO-BE정의서}-번호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</si>
</sst>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.mm\.dd"/>
    <numFmt numFmtId="177" formatCode="0_);[Red]\(0\)"/>
    <numFmt numFmtId="178" formatCode="0.0_ "/>
    <numFmt numFmtId="179" formatCode="0_ "/>
  </numFmts>
  <fonts count="46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1"/>
      <name val="Book Antiqua"/>
      <family val="1"/>
    </font>
    <font>
      <b/>
      <sz val="14"/>
      <name val="맑은 고딕"/>
      <family val="3"/>
      <charset val="129"/>
      <scheme val="minor"/>
    </font>
    <font>
      <sz val="8"/>
      <name val="바탕"/>
      <family val="1"/>
      <charset val="129"/>
    </font>
    <font>
      <sz val="1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name val="Arial"/>
      <family val="2"/>
    </font>
    <font>
      <b/>
      <sz val="12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9"/>
      <color indexed="9"/>
      <name val="맑은 고딕"/>
      <family val="3"/>
      <charset val="129"/>
      <scheme val="minor"/>
    </font>
    <font>
      <u/>
      <sz val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1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9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9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9"/>
      <color theme="0"/>
      <name val="맑은 고딕"/>
      <family val="3"/>
      <charset val="129"/>
    </font>
    <font>
      <sz val="8"/>
      <color theme="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color rgb="FF0070C0"/>
      <name val="맑은 고딕"/>
      <family val="3"/>
      <charset val="129"/>
      <scheme val="minor"/>
    </font>
    <font>
      <sz val="9"/>
      <color theme="1"/>
      <name val="Wingdings"/>
      <family val="3"/>
      <charset val="2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8"/>
      <color theme="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color theme="0"/>
      <name val="맑은 고딕"/>
      <family val="3"/>
      <charset val="129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6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26"/>
      </left>
      <right style="thin">
        <color indexed="9"/>
      </right>
      <top/>
      <bottom style="thin">
        <color theme="0" tint="-0.499984740745262"/>
      </bottom>
      <diagonal/>
    </border>
    <border>
      <left style="thin">
        <color indexed="9"/>
      </left>
      <right style="thin">
        <color indexed="26"/>
      </right>
      <top style="thin">
        <color indexed="9"/>
      </top>
      <bottom/>
      <diagonal/>
    </border>
    <border>
      <left style="thin">
        <color indexed="9"/>
      </left>
      <right style="thin">
        <color indexed="26"/>
      </right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499984740745262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9"/>
      </top>
      <bottom/>
      <diagonal/>
    </border>
    <border>
      <left style="thin">
        <color indexed="26"/>
      </left>
      <right style="thin">
        <color indexed="26"/>
      </right>
      <top/>
      <bottom style="thin">
        <color theme="0" tint="-0.49998474074526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medium">
        <color rgb="FFC00000"/>
      </left>
      <right style="thin">
        <color theme="4"/>
      </right>
      <top style="medium">
        <color rgb="FFC00000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rgb="FFC00000"/>
      </top>
      <bottom style="thin">
        <color theme="4"/>
      </bottom>
      <diagonal/>
    </border>
    <border>
      <left style="thin">
        <color theme="4"/>
      </left>
      <right style="medium">
        <color rgb="FFC00000"/>
      </right>
      <top style="medium">
        <color rgb="FFC00000"/>
      </top>
      <bottom style="thin">
        <color theme="4"/>
      </bottom>
      <diagonal/>
    </border>
    <border>
      <left style="medium">
        <color rgb="FFC0000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rgb="FFC0000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medium">
        <color rgb="FFC00000"/>
      </left>
      <right/>
      <top style="medium">
        <color rgb="FFC00000"/>
      </top>
      <bottom style="thin">
        <color theme="4"/>
      </bottom>
      <diagonal/>
    </border>
    <border>
      <left/>
      <right/>
      <top style="medium">
        <color rgb="FFC00000"/>
      </top>
      <bottom style="thin">
        <color theme="4"/>
      </bottom>
      <diagonal/>
    </border>
    <border>
      <left/>
      <right style="medium">
        <color rgb="FFC00000"/>
      </right>
      <top style="medium">
        <color rgb="FFC00000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indexed="64"/>
      </right>
      <top/>
      <bottom/>
      <diagonal/>
    </border>
    <border>
      <left style="medium">
        <color rgb="FFC00000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rgb="FFC00000"/>
      </right>
      <top style="thin">
        <color theme="4"/>
      </top>
      <bottom style="thin">
        <color theme="4"/>
      </bottom>
      <diagonal/>
    </border>
    <border>
      <left style="medium">
        <color rgb="FFC00000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medium">
        <color rgb="FFC00000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9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18" fillId="0" borderId="0"/>
    <xf numFmtId="0" fontId="29" fillId="0" borderId="0">
      <alignment vertical="center"/>
    </xf>
    <xf numFmtId="9" fontId="35" fillId="0" borderId="0" applyFont="0" applyFill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11" fillId="0" borderId="0" xfId="4" applyFont="1"/>
    <xf numFmtId="0" fontId="13" fillId="0" borderId="0" xfId="4" applyFont="1"/>
    <xf numFmtId="0" fontId="13" fillId="0" borderId="0" xfId="4" applyFont="1" applyAlignment="1">
      <alignment vertical="center"/>
    </xf>
    <xf numFmtId="0" fontId="9" fillId="2" borderId="4" xfId="4" applyFont="1" applyFill="1" applyBorder="1" applyAlignment="1">
      <alignment horizontal="center" vertical="center" wrapText="1"/>
    </xf>
    <xf numFmtId="0" fontId="9" fillId="3" borderId="4" xfId="4" applyFont="1" applyFill="1" applyBorder="1" applyAlignment="1">
      <alignment horizontal="center" vertical="center" wrapText="1"/>
    </xf>
    <xf numFmtId="0" fontId="9" fillId="3" borderId="5" xfId="4" applyFont="1" applyFill="1" applyBorder="1" applyAlignment="1">
      <alignment horizontal="center" vertical="center" wrapText="1"/>
    </xf>
    <xf numFmtId="0" fontId="14" fillId="0" borderId="6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8" fillId="3" borderId="5" xfId="4" applyFont="1" applyFill="1" applyBorder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8" fillId="0" borderId="8" xfId="4" applyFont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15" fillId="0" borderId="0" xfId="4" applyFont="1"/>
    <xf numFmtId="0" fontId="16" fillId="4" borderId="4" xfId="4" applyFont="1" applyFill="1" applyBorder="1" applyAlignment="1">
      <alignment horizontal="center"/>
    </xf>
    <xf numFmtId="0" fontId="16" fillId="0" borderId="0" xfId="4" applyFont="1"/>
    <xf numFmtId="0" fontId="13" fillId="0" borderId="10" xfId="4" applyFont="1" applyBorder="1"/>
    <xf numFmtId="0" fontId="13" fillId="0" borderId="4" xfId="4" applyFont="1" applyBorder="1"/>
    <xf numFmtId="0" fontId="13" fillId="0" borderId="11" xfId="4" applyFont="1" applyBorder="1"/>
    <xf numFmtId="0" fontId="13" fillId="0" borderId="12" xfId="4" applyFont="1" applyBorder="1"/>
    <xf numFmtId="0" fontId="13" fillId="0" borderId="13" xfId="4" applyFont="1" applyBorder="1"/>
    <xf numFmtId="0" fontId="13" fillId="0" borderId="14" xfId="4" applyFont="1" applyBorder="1"/>
    <xf numFmtId="0" fontId="13" fillId="0" borderId="15" xfId="4" applyFont="1" applyBorder="1"/>
    <xf numFmtId="0" fontId="20" fillId="0" borderId="0" xfId="4" applyFont="1" applyAlignment="1">
      <alignment horizontal="center" vertical="center" wrapText="1"/>
    </xf>
    <xf numFmtId="0" fontId="20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0" fontId="20" fillId="0" borderId="0" xfId="4" applyFont="1" applyAlignment="1" applyProtection="1">
      <alignment horizontal="center" vertical="center" wrapText="1"/>
      <protection locked="0"/>
    </xf>
    <xf numFmtId="0" fontId="20" fillId="0" borderId="0" xfId="4" applyFont="1" applyAlignment="1" applyProtection="1">
      <alignment vertical="top" wrapText="1"/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13" fillId="0" borderId="4" xfId="3" applyFont="1" applyBorder="1">
      <alignment vertical="center"/>
    </xf>
    <xf numFmtId="0" fontId="24" fillId="0" borderId="16" xfId="4" applyFont="1" applyBorder="1" applyAlignment="1">
      <alignment horizontal="center" vertical="center" wrapText="1"/>
    </xf>
    <xf numFmtId="0" fontId="24" fillId="0" borderId="18" xfId="4" applyFont="1" applyBorder="1" applyAlignment="1">
      <alignment horizontal="center" vertical="center" wrapText="1"/>
    </xf>
    <xf numFmtId="0" fontId="24" fillId="0" borderId="19" xfId="4" applyFont="1" applyBorder="1" applyAlignment="1">
      <alignment horizontal="center" vertical="center" wrapText="1"/>
    </xf>
    <xf numFmtId="0" fontId="23" fillId="0" borderId="23" xfId="4" applyFont="1" applyBorder="1" applyAlignment="1" applyProtection="1">
      <alignment horizontal="center" vertical="center" wrapText="1"/>
      <protection locked="0"/>
    </xf>
    <xf numFmtId="0" fontId="23" fillId="0" borderId="0" xfId="4" applyFont="1" applyAlignment="1">
      <alignment vertical="center" wrapText="1"/>
    </xf>
    <xf numFmtId="0" fontId="23" fillId="6" borderId="23" xfId="4" applyFont="1" applyFill="1" applyBorder="1" applyAlignment="1" applyProtection="1">
      <alignment horizontal="center" vertical="center" wrapText="1"/>
      <protection locked="0"/>
    </xf>
    <xf numFmtId="0" fontId="13" fillId="0" borderId="2" xfId="4" applyFont="1" applyBorder="1"/>
    <xf numFmtId="0" fontId="13" fillId="0" borderId="3" xfId="4" applyFont="1" applyBorder="1"/>
    <xf numFmtId="0" fontId="23" fillId="0" borderId="4" xfId="4" applyFont="1" applyBorder="1" applyAlignment="1">
      <alignment horizontal="center" vertical="center" wrapText="1"/>
    </xf>
    <xf numFmtId="177" fontId="28" fillId="0" borderId="4" xfId="4" applyNumberFormat="1" applyFont="1" applyBorder="1" applyAlignment="1">
      <alignment horizontal="center" vertical="center" wrapText="1"/>
    </xf>
    <xf numFmtId="0" fontId="23" fillId="0" borderId="12" xfId="6" applyFont="1" applyBorder="1" applyAlignment="1">
      <alignment horizontal="left" vertical="center" wrapText="1"/>
    </xf>
    <xf numFmtId="0" fontId="23" fillId="0" borderId="4" xfId="4" applyFont="1" applyBorder="1" applyAlignment="1" applyProtection="1">
      <alignment horizontal="left" vertical="center" wrapText="1"/>
      <protection locked="0"/>
    </xf>
    <xf numFmtId="0" fontId="23" fillId="0" borderId="4" xfId="4" applyFont="1" applyBorder="1" applyAlignment="1" applyProtection="1">
      <alignment horizontal="center" vertical="center" wrapText="1"/>
      <protection locked="0"/>
    </xf>
    <xf numFmtId="0" fontId="23" fillId="0" borderId="12" xfId="4" applyFont="1" applyBorder="1" applyAlignment="1">
      <alignment horizontal="center" vertical="center" wrapText="1"/>
    </xf>
    <xf numFmtId="177" fontId="28" fillId="0" borderId="12" xfId="4" applyNumberFormat="1" applyFont="1" applyBorder="1" applyAlignment="1">
      <alignment horizontal="center" vertical="center" wrapText="1"/>
    </xf>
    <xf numFmtId="0" fontId="23" fillId="0" borderId="12" xfId="4" applyFont="1" applyBorder="1" applyAlignment="1" applyProtection="1">
      <alignment horizontal="left" vertical="center" wrapText="1"/>
      <protection locked="0"/>
    </xf>
    <xf numFmtId="0" fontId="23" fillId="0" borderId="12" xfId="4" applyFont="1" applyBorder="1" applyAlignment="1" applyProtection="1">
      <alignment horizontal="center" vertical="center" wrapText="1"/>
      <protection locked="0"/>
    </xf>
    <xf numFmtId="0" fontId="23" fillId="0" borderId="4" xfId="4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3" fillId="0" borderId="4" xfId="4" applyFont="1" applyBorder="1" applyAlignment="1" applyProtection="1">
      <alignment vertical="center" wrapText="1"/>
      <protection locked="0"/>
    </xf>
    <xf numFmtId="0" fontId="23" fillId="0" borderId="1" xfId="4" applyFont="1" applyBorder="1" applyAlignment="1" applyProtection="1">
      <alignment horizontal="center" vertical="center" wrapText="1"/>
      <protection locked="0"/>
    </xf>
    <xf numFmtId="0" fontId="23" fillId="0" borderId="0" xfId="4" applyFont="1" applyAlignment="1" applyProtection="1">
      <alignment horizontal="center" vertical="center" wrapText="1"/>
      <protection locked="0"/>
    </xf>
    <xf numFmtId="0" fontId="23" fillId="0" borderId="4" xfId="6" applyFont="1" applyBorder="1" applyAlignment="1">
      <alignment horizontal="left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3" xfId="4" applyFont="1" applyBorder="1" applyAlignment="1" applyProtection="1">
      <alignment vertical="center" wrapText="1"/>
      <protection locked="0"/>
    </xf>
    <xf numFmtId="0" fontId="25" fillId="0" borderId="12" xfId="0" applyFont="1" applyBorder="1" applyAlignment="1">
      <alignment vertical="center" wrapText="1"/>
    </xf>
    <xf numFmtId="0" fontId="23" fillId="0" borderId="12" xfId="4" applyFont="1" applyBorder="1" applyAlignment="1" applyProtection="1">
      <alignment vertical="center" wrapText="1"/>
      <protection locked="0"/>
    </xf>
    <xf numFmtId="0" fontId="31" fillId="7" borderId="23" xfId="4" applyFont="1" applyFill="1" applyBorder="1" applyAlignment="1" applyProtection="1">
      <alignment horizontal="center" vertical="center" wrapText="1"/>
      <protection locked="0"/>
    </xf>
    <xf numFmtId="0" fontId="31" fillId="7" borderId="0" xfId="4" applyFont="1" applyFill="1" applyAlignment="1">
      <alignment vertical="center" wrapText="1"/>
    </xf>
    <xf numFmtId="0" fontId="31" fillId="7" borderId="4" xfId="4" applyFont="1" applyFill="1" applyBorder="1" applyAlignment="1">
      <alignment horizontal="center" vertical="center" wrapText="1"/>
    </xf>
    <xf numFmtId="177" fontId="33" fillId="7" borderId="4" xfId="4" applyNumberFormat="1" applyFont="1" applyFill="1" applyBorder="1" applyAlignment="1">
      <alignment horizontal="center" vertical="center" wrapText="1"/>
    </xf>
    <xf numFmtId="0" fontId="31" fillId="7" borderId="12" xfId="6" applyFont="1" applyFill="1" applyBorder="1" applyAlignment="1">
      <alignment horizontal="left" vertical="center" wrapText="1"/>
    </xf>
    <xf numFmtId="0" fontId="31" fillId="7" borderId="4" xfId="0" applyFont="1" applyFill="1" applyBorder="1" applyAlignment="1">
      <alignment vertical="center" wrapText="1"/>
    </xf>
    <xf numFmtId="0" fontId="31" fillId="7" borderId="4" xfId="4" applyFont="1" applyFill="1" applyBorder="1" applyAlignment="1" applyProtection="1">
      <alignment horizontal="center" vertical="center" wrapText="1"/>
      <protection locked="0"/>
    </xf>
    <xf numFmtId="0" fontId="31" fillId="7" borderId="4" xfId="4" applyFont="1" applyFill="1" applyBorder="1" applyAlignment="1" applyProtection="1">
      <alignment horizontal="left" vertical="center" wrapText="1"/>
      <protection locked="0"/>
    </xf>
    <xf numFmtId="0" fontId="31" fillId="7" borderId="4" xfId="4" applyFont="1" applyFill="1" applyBorder="1" applyAlignment="1" applyProtection="1">
      <alignment vertical="center" wrapText="1"/>
      <protection locked="0"/>
    </xf>
    <xf numFmtId="0" fontId="31" fillId="7" borderId="12" xfId="4" applyFont="1" applyFill="1" applyBorder="1" applyAlignment="1" applyProtection="1">
      <alignment horizontal="center" vertical="center" wrapText="1"/>
      <protection locked="0"/>
    </xf>
    <xf numFmtId="0" fontId="31" fillId="7" borderId="1" xfId="4" applyFont="1" applyFill="1" applyBorder="1" applyAlignment="1" applyProtection="1">
      <alignment horizontal="center" vertical="center" wrapText="1"/>
      <protection locked="0"/>
    </xf>
    <xf numFmtId="0" fontId="31" fillId="7" borderId="0" xfId="4" applyFont="1" applyFill="1" applyAlignment="1" applyProtection="1">
      <alignment horizontal="center" vertical="center" wrapText="1"/>
      <protection locked="0"/>
    </xf>
    <xf numFmtId="0" fontId="34" fillId="7" borderId="0" xfId="4" applyFont="1" applyFill="1" applyAlignment="1">
      <alignment vertical="center" wrapText="1"/>
    </xf>
    <xf numFmtId="0" fontId="31" fillId="7" borderId="12" xfId="6" applyFont="1" applyFill="1" applyBorder="1" applyAlignment="1">
      <alignment horizontal="center" vertical="center" wrapText="1"/>
    </xf>
    <xf numFmtId="0" fontId="31" fillId="7" borderId="4" xfId="4" applyFont="1" applyFill="1" applyBorder="1" applyAlignment="1">
      <alignment vertical="center" wrapText="1"/>
    </xf>
    <xf numFmtId="14" fontId="20" fillId="0" borderId="0" xfId="4" applyNumberFormat="1" applyFont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3" fillId="6" borderId="0" xfId="4" applyFont="1" applyFill="1" applyAlignment="1">
      <alignment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6" borderId="23" xfId="0" applyFont="1" applyFill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3" fillId="6" borderId="23" xfId="0" applyFont="1" applyFill="1" applyBorder="1" applyAlignment="1">
      <alignment vertical="center" wrapText="1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6" borderId="23" xfId="0" applyFont="1" applyFill="1" applyBorder="1" applyAlignment="1">
      <alignment horizontal="center" vertical="center" wrapText="1"/>
    </xf>
    <xf numFmtId="0" fontId="30" fillId="6" borderId="23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left" vertical="center" wrapText="1"/>
    </xf>
    <xf numFmtId="0" fontId="31" fillId="7" borderId="23" xfId="0" applyFont="1" applyFill="1" applyBorder="1" applyAlignment="1">
      <alignment vertical="center" wrapText="1"/>
    </xf>
    <xf numFmtId="176" fontId="25" fillId="0" borderId="23" xfId="0" applyNumberFormat="1" applyFont="1" applyBorder="1" applyAlignment="1">
      <alignment horizontal="center" vertical="center" wrapText="1"/>
    </xf>
    <xf numFmtId="176" fontId="31" fillId="7" borderId="23" xfId="0" applyNumberFormat="1" applyFont="1" applyFill="1" applyBorder="1" applyAlignment="1">
      <alignment horizontal="center" vertical="center" wrapText="1"/>
    </xf>
    <xf numFmtId="176" fontId="32" fillId="7" borderId="23" xfId="0" applyNumberFormat="1" applyFont="1" applyFill="1" applyBorder="1" applyAlignment="1">
      <alignment horizontal="center" vertical="center" wrapText="1"/>
    </xf>
    <xf numFmtId="176" fontId="31" fillId="7" borderId="23" xfId="0" applyNumberFormat="1" applyFont="1" applyFill="1" applyBorder="1" applyAlignment="1">
      <alignment vertical="center" wrapText="1"/>
    </xf>
    <xf numFmtId="0" fontId="31" fillId="7" borderId="24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176" fontId="31" fillId="7" borderId="24" xfId="0" applyNumberFormat="1" applyFont="1" applyFill="1" applyBorder="1" applyAlignment="1">
      <alignment horizontal="center" vertical="center" wrapText="1"/>
    </xf>
    <xf numFmtId="176" fontId="32" fillId="7" borderId="2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vertical="center" wrapText="1"/>
    </xf>
    <xf numFmtId="176" fontId="23" fillId="6" borderId="4" xfId="0" applyNumberFormat="1" applyFont="1" applyFill="1" applyBorder="1" applyAlignment="1">
      <alignment horizontal="center" vertical="center" wrapText="1"/>
    </xf>
    <xf numFmtId="0" fontId="25" fillId="6" borderId="30" xfId="0" applyFont="1" applyFill="1" applyBorder="1" applyAlignment="1">
      <alignment horizontal="center" vertical="center" wrapText="1"/>
    </xf>
    <xf numFmtId="0" fontId="25" fillId="6" borderId="31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center" vertical="center" wrapText="1"/>
    </xf>
    <xf numFmtId="176" fontId="25" fillId="6" borderId="23" xfId="0" applyNumberFormat="1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vertical="center" wrapText="1"/>
    </xf>
    <xf numFmtId="0" fontId="30" fillId="0" borderId="23" xfId="0" applyFont="1" applyBorder="1" applyAlignment="1">
      <alignment horizontal="left" vertical="center" wrapText="1"/>
    </xf>
    <xf numFmtId="0" fontId="30" fillId="0" borderId="23" xfId="4" applyFont="1" applyBorder="1" applyAlignment="1" applyProtection="1">
      <alignment horizontal="center" vertical="center" wrapText="1"/>
      <protection locked="0"/>
    </xf>
    <xf numFmtId="0" fontId="30" fillId="0" borderId="0" xfId="4" applyFont="1" applyAlignment="1">
      <alignment vertical="center" wrapText="1"/>
    </xf>
    <xf numFmtId="0" fontId="17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176" fontId="24" fillId="6" borderId="4" xfId="0" applyNumberFormat="1" applyFont="1" applyFill="1" applyBorder="1" applyAlignment="1">
      <alignment horizontal="center" vertical="center" wrapText="1"/>
    </xf>
    <xf numFmtId="0" fontId="21" fillId="8" borderId="36" xfId="4" applyFont="1" applyFill="1" applyBorder="1" applyAlignment="1">
      <alignment horizontal="center" vertical="center" wrapText="1"/>
    </xf>
    <xf numFmtId="0" fontId="21" fillId="8" borderId="37" xfId="4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vertical="center" wrapText="1"/>
    </xf>
    <xf numFmtId="0" fontId="25" fillId="0" borderId="38" xfId="0" applyFont="1" applyBorder="1" applyAlignment="1">
      <alignment horizontal="left" vertical="center" wrapText="1"/>
    </xf>
    <xf numFmtId="0" fontId="30" fillId="0" borderId="38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3" fillId="0" borderId="39" xfId="6" applyFont="1" applyBorder="1" applyAlignment="1">
      <alignment horizontal="left" vertical="center" wrapText="1"/>
    </xf>
    <xf numFmtId="0" fontId="23" fillId="0" borderId="3" xfId="4" applyFont="1" applyBorder="1" applyAlignment="1">
      <alignment vertical="center" wrapText="1"/>
    </xf>
    <xf numFmtId="0" fontId="23" fillId="0" borderId="3" xfId="6" applyFont="1" applyBorder="1" applyAlignment="1">
      <alignment horizontal="left" vertical="center" wrapText="1"/>
    </xf>
    <xf numFmtId="0" fontId="25" fillId="6" borderId="40" xfId="0" applyFont="1" applyFill="1" applyBorder="1" applyAlignment="1">
      <alignment vertical="center" wrapText="1"/>
    </xf>
    <xf numFmtId="0" fontId="25" fillId="6" borderId="38" xfId="0" applyFont="1" applyFill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3" fillId="6" borderId="38" xfId="0" applyFont="1" applyFill="1" applyBorder="1" applyAlignment="1">
      <alignment vertical="center" wrapText="1"/>
    </xf>
    <xf numFmtId="0" fontId="25" fillId="0" borderId="24" xfId="0" applyFont="1" applyBorder="1" applyAlignment="1">
      <alignment horizontal="left" vertical="center" wrapText="1"/>
    </xf>
    <xf numFmtId="0" fontId="31" fillId="7" borderId="24" xfId="0" applyFont="1" applyFill="1" applyBorder="1" applyAlignment="1">
      <alignment horizontal="left" vertical="center" wrapText="1"/>
    </xf>
    <xf numFmtId="0" fontId="31" fillId="7" borderId="10" xfId="4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1" xfId="6" applyFont="1" applyFill="1" applyBorder="1" applyAlignment="1">
      <alignment horizontal="center" vertical="center" wrapText="1"/>
    </xf>
    <xf numFmtId="0" fontId="31" fillId="7" borderId="10" xfId="4" applyFont="1" applyFill="1" applyBorder="1" applyAlignment="1">
      <alignment vertical="center" wrapText="1"/>
    </xf>
    <xf numFmtId="177" fontId="33" fillId="7" borderId="10" xfId="4" applyNumberFormat="1" applyFont="1" applyFill="1" applyBorder="1" applyAlignment="1">
      <alignment horizontal="center" vertical="center" wrapText="1"/>
    </xf>
    <xf numFmtId="0" fontId="31" fillId="7" borderId="11" xfId="6" applyFont="1" applyFill="1" applyBorder="1" applyAlignment="1">
      <alignment horizontal="left" vertical="center" wrapText="1"/>
    </xf>
    <xf numFmtId="0" fontId="23" fillId="0" borderId="11" xfId="6" applyFont="1" applyBorder="1" applyAlignment="1">
      <alignment horizontal="left" vertical="center" wrapText="1"/>
    </xf>
    <xf numFmtId="0" fontId="25" fillId="6" borderId="24" xfId="0" applyFont="1" applyFill="1" applyBorder="1" applyAlignment="1">
      <alignment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/>
    </xf>
    <xf numFmtId="0" fontId="31" fillId="7" borderId="25" xfId="0" applyFont="1" applyFill="1" applyBorder="1" applyAlignment="1">
      <alignment horizontal="center" vertical="center" wrapText="1"/>
    </xf>
    <xf numFmtId="0" fontId="31" fillId="7" borderId="25" xfId="0" applyFont="1" applyFill="1" applyBorder="1" applyAlignment="1">
      <alignment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1" xfId="4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77" fontId="28" fillId="0" borderId="11" xfId="4" applyNumberFormat="1" applyFont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vertical="center" wrapText="1"/>
    </xf>
    <xf numFmtId="0" fontId="25" fillId="6" borderId="41" xfId="0" applyFont="1" applyFill="1" applyBorder="1" applyAlignment="1">
      <alignment horizontal="center" vertical="center" wrapText="1"/>
    </xf>
    <xf numFmtId="0" fontId="25" fillId="6" borderId="41" xfId="0" applyFont="1" applyFill="1" applyBorder="1" applyAlignment="1">
      <alignment vertical="center" wrapText="1"/>
    </xf>
    <xf numFmtId="0" fontId="25" fillId="0" borderId="25" xfId="0" applyFont="1" applyBorder="1" applyAlignment="1">
      <alignment vertical="center" wrapText="1"/>
    </xf>
    <xf numFmtId="0" fontId="21" fillId="8" borderId="4" xfId="4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6" borderId="4" xfId="0" applyFont="1" applyFill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23" fillId="0" borderId="4" xfId="6" applyFont="1" applyBorder="1" applyAlignment="1">
      <alignment horizontal="center" vertical="center" wrapText="1"/>
    </xf>
    <xf numFmtId="0" fontId="30" fillId="6" borderId="3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6" borderId="4" xfId="0" applyFont="1" applyFill="1" applyBorder="1" applyAlignment="1">
      <alignment horizontal="left" vertical="center" wrapText="1"/>
    </xf>
    <xf numFmtId="0" fontId="20" fillId="0" borderId="0" xfId="4" applyFont="1" applyAlignment="1" applyProtection="1">
      <alignment horizontal="left" vertical="top" wrapText="1"/>
      <protection locked="0"/>
    </xf>
    <xf numFmtId="0" fontId="38" fillId="0" borderId="0" xfId="0" applyFont="1" applyAlignment="1">
      <alignment horizontal="left" vertical="center" readingOrder="1"/>
    </xf>
    <xf numFmtId="0" fontId="25" fillId="10" borderId="38" xfId="0" applyFont="1" applyFill="1" applyBorder="1" applyAlignment="1">
      <alignment horizontal="left" vertical="center" wrapText="1"/>
    </xf>
    <xf numFmtId="0" fontId="36" fillId="6" borderId="38" xfId="0" applyFont="1" applyFill="1" applyBorder="1" applyAlignment="1">
      <alignment horizontal="left" vertical="center" wrapText="1"/>
    </xf>
    <xf numFmtId="0" fontId="25" fillId="6" borderId="0" xfId="0" applyFont="1" applyFill="1" applyAlignment="1">
      <alignment vertical="center" wrapText="1"/>
    </xf>
    <xf numFmtId="0" fontId="17" fillId="0" borderId="4" xfId="0" applyFont="1" applyBorder="1" applyAlignment="1">
      <alignment horizontal="left" vertical="center"/>
    </xf>
    <xf numFmtId="0" fontId="21" fillId="8" borderId="4" xfId="4" applyFont="1" applyFill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3" fillId="0" borderId="4" xfId="4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/>
    </xf>
    <xf numFmtId="0" fontId="31" fillId="7" borderId="23" xfId="0" applyFont="1" applyFill="1" applyBorder="1" applyAlignment="1">
      <alignment horizontal="center" vertical="center"/>
    </xf>
    <xf numFmtId="0" fontId="31" fillId="7" borderId="24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9" fontId="25" fillId="0" borderId="23" xfId="7" applyFont="1" applyBorder="1" applyAlignment="1">
      <alignment horizontal="center" vertical="center"/>
    </xf>
    <xf numFmtId="9" fontId="25" fillId="0" borderId="23" xfId="7" applyFont="1" applyFill="1" applyBorder="1" applyAlignment="1">
      <alignment horizontal="center" vertical="center" wrapText="1"/>
    </xf>
    <xf numFmtId="9" fontId="20" fillId="0" borderId="0" xfId="7" applyFont="1" applyAlignment="1" applyProtection="1">
      <alignment horizontal="center" vertical="center" wrapText="1"/>
      <protection locked="0"/>
    </xf>
    <xf numFmtId="0" fontId="0" fillId="0" borderId="4" xfId="0" applyBorder="1">
      <alignment vertical="center"/>
    </xf>
    <xf numFmtId="178" fontId="39" fillId="12" borderId="4" xfId="0" applyNumberFormat="1" applyFont="1" applyFill="1" applyBorder="1" applyAlignment="1">
      <alignment horizontal="center" vertical="center"/>
    </xf>
    <xf numFmtId="178" fontId="0" fillId="11" borderId="4" xfId="0" applyNumberFormat="1" applyFill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25" fillId="0" borderId="0" xfId="0" applyFont="1" applyAlignment="1">
      <alignment horizontal="left" vertical="center" wrapText="1"/>
    </xf>
    <xf numFmtId="0" fontId="25" fillId="10" borderId="0" xfId="0" applyFont="1" applyFill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8" borderId="10" xfId="4" applyFont="1" applyFill="1" applyBorder="1" applyAlignment="1">
      <alignment horizontal="center" vertical="center" wrapText="1"/>
    </xf>
    <xf numFmtId="0" fontId="21" fillId="8" borderId="12" xfId="4" applyFont="1" applyFill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6" borderId="4" xfId="0" applyFont="1" applyFill="1" applyBorder="1" applyAlignment="1">
      <alignment horizontal="center" vertical="center" wrapText="1"/>
    </xf>
    <xf numFmtId="0" fontId="40" fillId="0" borderId="4" xfId="4" applyFont="1" applyBorder="1" applyAlignment="1">
      <alignment horizontal="center" vertical="center" wrapText="1"/>
    </xf>
    <xf numFmtId="0" fontId="21" fillId="5" borderId="17" xfId="4" applyFont="1" applyFill="1" applyBorder="1" applyAlignment="1">
      <alignment vertical="center" wrapText="1"/>
    </xf>
    <xf numFmtId="0" fontId="21" fillId="5" borderId="32" xfId="4" applyFont="1" applyFill="1" applyBorder="1" applyAlignment="1">
      <alignment vertical="center" wrapText="1"/>
    </xf>
    <xf numFmtId="0" fontId="21" fillId="5" borderId="16" xfId="4" applyFont="1" applyFill="1" applyBorder="1" applyAlignment="1">
      <alignment horizontal="center" vertical="center" wrapText="1"/>
    </xf>
    <xf numFmtId="0" fontId="21" fillId="5" borderId="35" xfId="4" applyFont="1" applyFill="1" applyBorder="1" applyAlignment="1">
      <alignment horizontal="center" vertical="center" wrapText="1"/>
    </xf>
    <xf numFmtId="0" fontId="21" fillId="5" borderId="33" xfId="4" applyFont="1" applyFill="1" applyBorder="1" applyAlignment="1">
      <alignment horizontal="center" vertical="center" wrapText="1"/>
    </xf>
    <xf numFmtId="0" fontId="21" fillId="5" borderId="34" xfId="4" applyFont="1" applyFill="1" applyBorder="1" applyAlignment="1">
      <alignment horizontal="center" vertical="center" wrapText="1"/>
    </xf>
    <xf numFmtId="0" fontId="21" fillId="5" borderId="42" xfId="4" applyFont="1" applyFill="1" applyBorder="1" applyAlignment="1">
      <alignment horizontal="center" vertical="center" wrapText="1"/>
    </xf>
    <xf numFmtId="0" fontId="21" fillId="5" borderId="43" xfId="4" applyFont="1" applyFill="1" applyBorder="1" applyAlignment="1">
      <alignment horizontal="center" vertical="center" wrapText="1"/>
    </xf>
    <xf numFmtId="0" fontId="21" fillId="5" borderId="4" xfId="4" applyFont="1" applyFill="1" applyBorder="1" applyAlignment="1">
      <alignment horizontal="center" vertical="center" wrapText="1"/>
    </xf>
    <xf numFmtId="0" fontId="21" fillId="5" borderId="10" xfId="4" applyFont="1" applyFill="1" applyBorder="1" applyAlignment="1">
      <alignment horizontal="center" vertical="center" wrapText="1"/>
    </xf>
    <xf numFmtId="0" fontId="21" fillId="5" borderId="12" xfId="4" applyFont="1" applyFill="1" applyBorder="1" applyAlignment="1">
      <alignment horizontal="center" vertical="center" wrapText="1"/>
    </xf>
    <xf numFmtId="0" fontId="21" fillId="8" borderId="16" xfId="4" applyFont="1" applyFill="1" applyBorder="1" applyAlignment="1">
      <alignment horizontal="center" vertical="center" wrapText="1"/>
    </xf>
    <xf numFmtId="0" fontId="21" fillId="8" borderId="35" xfId="4" applyFont="1" applyFill="1" applyBorder="1" applyAlignment="1">
      <alignment horizontal="center" vertical="center" wrapText="1"/>
    </xf>
    <xf numFmtId="0" fontId="21" fillId="9" borderId="16" xfId="4" applyFont="1" applyFill="1" applyBorder="1" applyAlignment="1">
      <alignment horizontal="center" vertical="center" wrapText="1"/>
    </xf>
    <xf numFmtId="0" fontId="21" fillId="9" borderId="35" xfId="4" applyFont="1" applyFill="1" applyBorder="1" applyAlignment="1">
      <alignment horizontal="center" vertical="center" wrapText="1"/>
    </xf>
    <xf numFmtId="9" fontId="21" fillId="9" borderId="16" xfId="7" applyFont="1" applyFill="1" applyBorder="1" applyAlignment="1">
      <alignment horizontal="center" vertical="center" wrapText="1"/>
    </xf>
    <xf numFmtId="9" fontId="21" fillId="9" borderId="35" xfId="7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left" vertical="center"/>
    </xf>
    <xf numFmtId="0" fontId="17" fillId="0" borderId="2" xfId="3" applyFont="1" applyBorder="1" applyAlignment="1">
      <alignment horizontal="left" vertical="center"/>
    </xf>
    <xf numFmtId="0" fontId="17" fillId="0" borderId="3" xfId="3" applyFont="1" applyBorder="1" applyAlignment="1">
      <alignment horizontal="left" vertical="center"/>
    </xf>
    <xf numFmtId="0" fontId="11" fillId="0" borderId="0" xfId="4" applyFont="1" applyAlignment="1">
      <alignment vertical="center"/>
    </xf>
    <xf numFmtId="0" fontId="9" fillId="2" borderId="20" xfId="4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 wrapText="1"/>
    </xf>
    <xf numFmtId="178" fontId="39" fillId="13" borderId="4" xfId="0" applyNumberFormat="1" applyFont="1" applyFill="1" applyBorder="1" applyAlignment="1">
      <alignment horizontal="center" vertical="center"/>
    </xf>
    <xf numFmtId="0" fontId="39" fillId="13" borderId="4" xfId="0" applyFont="1" applyFill="1" applyBorder="1" applyAlignment="1">
      <alignment horizontal="center" vertical="center"/>
    </xf>
    <xf numFmtId="0" fontId="39" fillId="13" borderId="10" xfId="0" applyFont="1" applyFill="1" applyBorder="1" applyAlignment="1">
      <alignment horizontal="center" vertical="center"/>
    </xf>
    <xf numFmtId="0" fontId="39" fillId="13" borderId="12" xfId="0" applyFont="1" applyFill="1" applyBorder="1" applyAlignment="1">
      <alignment horizontal="center" vertical="center"/>
    </xf>
    <xf numFmtId="0" fontId="41" fillId="9" borderId="44" xfId="0" applyFont="1" applyFill="1" applyBorder="1" applyAlignment="1">
      <alignment horizontal="center" vertical="center"/>
    </xf>
    <xf numFmtId="0" fontId="41" fillId="9" borderId="45" xfId="0" applyFont="1" applyFill="1" applyBorder="1" applyAlignment="1">
      <alignment horizontal="center" vertical="center"/>
    </xf>
    <xf numFmtId="178" fontId="41" fillId="9" borderId="46" xfId="0" applyNumberFormat="1" applyFont="1" applyFill="1" applyBorder="1" applyAlignment="1">
      <alignment horizontal="center" vertical="center"/>
    </xf>
    <xf numFmtId="178" fontId="41" fillId="9" borderId="47" xfId="0" applyNumberFormat="1" applyFont="1" applyFill="1" applyBorder="1" applyAlignment="1">
      <alignment horizontal="center" vertical="center"/>
    </xf>
    <xf numFmtId="178" fontId="41" fillId="9" borderId="48" xfId="0" applyNumberFormat="1" applyFont="1" applyFill="1" applyBorder="1" applyAlignment="1">
      <alignment horizontal="center" vertical="center"/>
    </xf>
    <xf numFmtId="178" fontId="42" fillId="12" borderId="49" xfId="0" applyNumberFormat="1" applyFont="1" applyFill="1" applyBorder="1" applyAlignment="1">
      <alignment horizontal="center" vertical="center"/>
    </xf>
    <xf numFmtId="178" fontId="42" fillId="12" borderId="44" xfId="0" applyNumberFormat="1" applyFont="1" applyFill="1" applyBorder="1" applyAlignment="1">
      <alignment horizontal="center" vertical="center"/>
    </xf>
    <xf numFmtId="178" fontId="42" fillId="12" borderId="50" xfId="0" applyNumberFormat="1" applyFont="1" applyFill="1" applyBorder="1" applyAlignment="1">
      <alignment horizontal="center" vertical="center"/>
    </xf>
    <xf numFmtId="178" fontId="42" fillId="12" borderId="51" xfId="0" applyNumberFormat="1" applyFont="1" applyFill="1" applyBorder="1" applyAlignment="1">
      <alignment horizontal="center" vertical="center"/>
    </xf>
    <xf numFmtId="0" fontId="0" fillId="0" borderId="44" xfId="0" quotePrefix="1" applyBorder="1">
      <alignment vertical="center"/>
    </xf>
    <xf numFmtId="0" fontId="43" fillId="0" borderId="44" xfId="0" applyFont="1" applyBorder="1" applyAlignment="1">
      <alignment vertical="center" wrapText="1"/>
    </xf>
    <xf numFmtId="178" fontId="0" fillId="0" borderId="45" xfId="0" applyNumberFormat="1" applyBorder="1" applyAlignment="1">
      <alignment horizontal="center" vertical="center"/>
    </xf>
    <xf numFmtId="178" fontId="0" fillId="11" borderId="49" xfId="0" applyNumberFormat="1" applyFill="1" applyBorder="1">
      <alignment vertical="center"/>
    </xf>
    <xf numFmtId="178" fontId="0" fillId="11" borderId="44" xfId="0" applyNumberFormat="1" applyFill="1" applyBorder="1">
      <alignment vertical="center"/>
    </xf>
    <xf numFmtId="178" fontId="0" fillId="11" borderId="50" xfId="0" applyNumberFormat="1" applyFill="1" applyBorder="1">
      <alignment vertical="center"/>
    </xf>
    <xf numFmtId="178" fontId="0" fillId="11" borderId="51" xfId="0" applyNumberFormat="1" applyFill="1" applyBorder="1">
      <alignment vertical="center"/>
    </xf>
    <xf numFmtId="0" fontId="0" fillId="0" borderId="44" xfId="0" applyBorder="1">
      <alignment vertical="center"/>
    </xf>
    <xf numFmtId="0" fontId="25" fillId="0" borderId="44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178" fontId="0" fillId="0" borderId="50" xfId="0" applyNumberFormat="1" applyBorder="1">
      <alignment vertical="center"/>
    </xf>
    <xf numFmtId="178" fontId="0" fillId="0" borderId="49" xfId="0" applyNumberFormat="1" applyBorder="1">
      <alignment vertical="center"/>
    </xf>
    <xf numFmtId="178" fontId="0" fillId="0" borderId="44" xfId="0" applyNumberFormat="1" applyBorder="1">
      <alignment vertical="center"/>
    </xf>
    <xf numFmtId="178" fontId="0" fillId="0" borderId="51" xfId="0" applyNumberFormat="1" applyBorder="1">
      <alignment vertical="center"/>
    </xf>
    <xf numFmtId="0" fontId="0" fillId="0" borderId="44" xfId="0" applyBorder="1" applyAlignment="1">
      <alignment vertical="center" wrapText="1"/>
    </xf>
    <xf numFmtId="0" fontId="0" fillId="14" borderId="0" xfId="0" applyFill="1">
      <alignment vertical="center"/>
    </xf>
    <xf numFmtId="178" fontId="41" fillId="12" borderId="52" xfId="0" applyNumberFormat="1" applyFont="1" applyFill="1" applyBorder="1" applyAlignment="1">
      <alignment horizontal="center" vertical="center"/>
    </xf>
    <xf numFmtId="178" fontId="0" fillId="14" borderId="0" xfId="0" applyNumberFormat="1" applyFill="1">
      <alignment vertical="center"/>
    </xf>
    <xf numFmtId="0" fontId="41" fillId="9" borderId="4" xfId="0" applyFont="1" applyFill="1" applyBorder="1" applyAlignment="1">
      <alignment horizontal="center" vertical="center"/>
    </xf>
    <xf numFmtId="178" fontId="41" fillId="16" borderId="4" xfId="0" applyNumberFormat="1" applyFont="1" applyFill="1" applyBorder="1" applyAlignment="1">
      <alignment horizontal="center" vertical="center"/>
    </xf>
    <xf numFmtId="0" fontId="44" fillId="0" borderId="4" xfId="0" applyFont="1" applyBorder="1" applyAlignment="1">
      <alignment horizontal="right" vertical="center"/>
    </xf>
    <xf numFmtId="179" fontId="44" fillId="17" borderId="4" xfId="0" applyNumberFormat="1" applyFont="1" applyFill="1" applyBorder="1">
      <alignment vertical="center"/>
    </xf>
    <xf numFmtId="178" fontId="44" fillId="17" borderId="4" xfId="0" applyNumberFormat="1" applyFont="1" applyFill="1" applyBorder="1">
      <alignment vertical="center"/>
    </xf>
    <xf numFmtId="178" fontId="0" fillId="11" borderId="57" xfId="0" applyNumberFormat="1" applyFill="1" applyBorder="1">
      <alignment vertical="center"/>
    </xf>
    <xf numFmtId="178" fontId="0" fillId="11" borderId="58" xfId="0" applyNumberFormat="1" applyFill="1" applyBorder="1">
      <alignment vertical="center"/>
    </xf>
    <xf numFmtId="178" fontId="0" fillId="0" borderId="56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8" fontId="41" fillId="12" borderId="0" xfId="0" applyNumberFormat="1" applyFont="1" applyFill="1" applyBorder="1" applyAlignment="1">
      <alignment horizontal="center" vertical="center"/>
    </xf>
    <xf numFmtId="0" fontId="41" fillId="9" borderId="59" xfId="0" applyFont="1" applyFill="1" applyBorder="1" applyAlignment="1">
      <alignment horizontal="center" vertical="center"/>
    </xf>
    <xf numFmtId="178" fontId="39" fillId="12" borderId="60" xfId="0" applyNumberFormat="1" applyFont="1" applyFill="1" applyBorder="1" applyAlignment="1">
      <alignment horizontal="center" vertical="center"/>
    </xf>
    <xf numFmtId="178" fontId="0" fillId="17" borderId="3" xfId="0" applyNumberFormat="1" applyFill="1" applyBorder="1">
      <alignment vertical="center"/>
    </xf>
    <xf numFmtId="0" fontId="45" fillId="8" borderId="4" xfId="0" applyFont="1" applyFill="1" applyBorder="1" applyAlignment="1">
      <alignment horizontal="center" vertical="center"/>
    </xf>
    <xf numFmtId="0" fontId="41" fillId="9" borderId="0" xfId="0" applyFont="1" applyFill="1" applyBorder="1" applyAlignment="1">
      <alignment horizontal="center" vertical="center"/>
    </xf>
    <xf numFmtId="178" fontId="41" fillId="9" borderId="53" xfId="0" applyNumberFormat="1" applyFont="1" applyFill="1" applyBorder="1" applyAlignment="1">
      <alignment horizontal="center" vertical="center"/>
    </xf>
    <xf numFmtId="178" fontId="41" fillId="9" borderId="54" xfId="0" applyNumberFormat="1" applyFont="1" applyFill="1" applyBorder="1" applyAlignment="1">
      <alignment horizontal="center" vertical="center"/>
    </xf>
    <xf numFmtId="178" fontId="41" fillId="9" borderId="55" xfId="0" applyNumberFormat="1" applyFont="1" applyFill="1" applyBorder="1" applyAlignment="1">
      <alignment horizontal="center" vertical="center"/>
    </xf>
    <xf numFmtId="178" fontId="0" fillId="11" borderId="61" xfId="0" applyNumberFormat="1" applyFill="1" applyBorder="1">
      <alignment vertical="center"/>
    </xf>
    <xf numFmtId="178" fontId="0" fillId="11" borderId="62" xfId="0" applyNumberFormat="1" applyFill="1" applyBorder="1">
      <alignment vertical="center"/>
    </xf>
    <xf numFmtId="178" fontId="0" fillId="0" borderId="63" xfId="0" applyNumberFormat="1" applyBorder="1">
      <alignment vertical="center"/>
    </xf>
    <xf numFmtId="178" fontId="0" fillId="0" borderId="64" xfId="0" applyNumberFormat="1" applyBorder="1">
      <alignment vertical="center"/>
    </xf>
    <xf numFmtId="178" fontId="0" fillId="0" borderId="65" xfId="0" applyNumberFormat="1" applyBorder="1">
      <alignment vertical="center"/>
    </xf>
    <xf numFmtId="178" fontId="0" fillId="0" borderId="66" xfId="0" applyNumberFormat="1" applyBorder="1">
      <alignment vertical="center"/>
    </xf>
    <xf numFmtId="178" fontId="0" fillId="11" borderId="64" xfId="0" applyNumberFormat="1" applyFill="1" applyBorder="1">
      <alignment vertical="center"/>
    </xf>
    <xf numFmtId="178" fontId="0" fillId="11" borderId="65" xfId="0" applyNumberFormat="1" applyFill="1" applyBorder="1">
      <alignment vertical="center"/>
    </xf>
    <xf numFmtId="178" fontId="0" fillId="15" borderId="67" xfId="0" applyNumberFormat="1" applyFill="1" applyBorder="1">
      <alignment vertical="center"/>
    </xf>
    <xf numFmtId="178" fontId="0" fillId="15" borderId="68" xfId="0" applyNumberFormat="1" applyFill="1" applyBorder="1">
      <alignment vertical="center"/>
    </xf>
    <xf numFmtId="178" fontId="0" fillId="15" borderId="69" xfId="0" applyNumberFormat="1" applyFill="1" applyBorder="1">
      <alignment vertical="center"/>
    </xf>
    <xf numFmtId="0" fontId="25" fillId="0" borderId="40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4" fillId="0" borderId="36" xfId="4" applyFont="1" applyBorder="1" applyAlignment="1">
      <alignment horizontal="center" vertical="center" wrapText="1"/>
    </xf>
    <xf numFmtId="0" fontId="24" fillId="0" borderId="71" xfId="4" applyFont="1" applyBorder="1" applyAlignment="1">
      <alignment horizontal="center" vertical="center" wrapText="1"/>
    </xf>
    <xf numFmtId="0" fontId="23" fillId="0" borderId="25" xfId="4" applyFont="1" applyBorder="1" applyAlignment="1" applyProtection="1">
      <alignment horizontal="center" vertical="center" wrapText="1"/>
      <protection locked="0"/>
    </xf>
    <xf numFmtId="0" fontId="25" fillId="0" borderId="25" xfId="0" applyFont="1" applyBorder="1" applyAlignment="1">
      <alignment horizontal="center" vertical="center"/>
    </xf>
    <xf numFmtId="9" fontId="25" fillId="0" borderId="25" xfId="7" applyFont="1" applyBorder="1" applyAlignment="1">
      <alignment horizontal="center" vertical="center"/>
    </xf>
    <xf numFmtId="0" fontId="23" fillId="0" borderId="25" xfId="4" applyFont="1" applyBorder="1" applyAlignment="1" applyProtection="1">
      <alignment vertical="center" wrapText="1"/>
      <protection locked="0"/>
    </xf>
    <xf numFmtId="0" fontId="21" fillId="5" borderId="70" xfId="4" applyFont="1" applyFill="1" applyBorder="1" applyAlignment="1">
      <alignment horizontal="center" vertical="center" wrapText="1"/>
    </xf>
    <xf numFmtId="0" fontId="21" fillId="18" borderId="70" xfId="4" applyFont="1" applyFill="1" applyBorder="1" applyAlignment="1">
      <alignment horizontal="center" vertical="center" wrapText="1"/>
    </xf>
    <xf numFmtId="0" fontId="21" fillId="9" borderId="70" xfId="4" applyFont="1" applyFill="1" applyBorder="1" applyAlignment="1">
      <alignment horizontal="center" vertical="center" wrapText="1"/>
    </xf>
    <xf numFmtId="0" fontId="21" fillId="18" borderId="70" xfId="4" applyFont="1" applyFill="1" applyBorder="1" applyAlignment="1">
      <alignment horizontal="center" vertical="center" wrapText="1"/>
    </xf>
    <xf numFmtId="9" fontId="21" fillId="9" borderId="70" xfId="7" applyFont="1" applyFill="1" applyBorder="1" applyAlignment="1">
      <alignment horizontal="center" vertical="center" wrapText="1"/>
    </xf>
    <xf numFmtId="0" fontId="21" fillId="5" borderId="70" xfId="4" applyFont="1" applyFill="1" applyBorder="1" applyAlignment="1">
      <alignment vertical="center" wrapText="1"/>
    </xf>
    <xf numFmtId="0" fontId="21" fillId="9" borderId="70" xfId="4" applyFont="1" applyFill="1" applyBorder="1" applyAlignment="1">
      <alignment horizontal="center" vertical="center" wrapText="1"/>
    </xf>
    <xf numFmtId="0" fontId="21" fillId="5" borderId="70" xfId="4" applyFont="1" applyFill="1" applyBorder="1" applyAlignment="1">
      <alignment horizontal="center" vertical="center" wrapText="1"/>
    </xf>
    <xf numFmtId="0" fontId="21" fillId="5" borderId="70" xfId="4" applyFont="1" applyFill="1" applyBorder="1" applyAlignment="1">
      <alignment vertical="center" wrapText="1"/>
    </xf>
    <xf numFmtId="0" fontId="21" fillId="5" borderId="72" xfId="4" applyFont="1" applyFill="1" applyBorder="1" applyAlignment="1">
      <alignment vertical="center" wrapText="1"/>
    </xf>
    <xf numFmtId="0" fontId="21" fillId="5" borderId="73" xfId="4" applyFont="1" applyFill="1" applyBorder="1" applyAlignment="1">
      <alignment vertical="center" wrapText="1"/>
    </xf>
    <xf numFmtId="0" fontId="21" fillId="5" borderId="74" xfId="4" applyFont="1" applyFill="1" applyBorder="1" applyAlignment="1">
      <alignment horizontal="center" vertical="center" wrapText="1"/>
    </xf>
    <xf numFmtId="0" fontId="21" fillId="5" borderId="75" xfId="4" applyFont="1" applyFill="1" applyBorder="1" applyAlignment="1">
      <alignment horizontal="center" vertical="center" wrapText="1"/>
    </xf>
    <xf numFmtId="0" fontId="21" fillId="9" borderId="74" xfId="4" applyFont="1" applyFill="1" applyBorder="1" applyAlignment="1">
      <alignment horizontal="center" vertical="center" wrapText="1"/>
    </xf>
    <xf numFmtId="0" fontId="21" fillId="9" borderId="75" xfId="4" applyFont="1" applyFill="1" applyBorder="1" applyAlignment="1">
      <alignment horizontal="center" vertical="center" wrapText="1"/>
    </xf>
    <xf numFmtId="0" fontId="21" fillId="9" borderId="70" xfId="4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0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36" fillId="0" borderId="70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177" fontId="23" fillId="0" borderId="4" xfId="4" applyNumberFormat="1" applyFont="1" applyBorder="1" applyAlignment="1">
      <alignment horizontal="center" vertical="center" wrapText="1"/>
    </xf>
    <xf numFmtId="0" fontId="23" fillId="0" borderId="1" xfId="4" applyFont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23" fillId="0" borderId="70" xfId="4" applyFont="1" applyBorder="1" applyAlignment="1">
      <alignment horizontal="center" vertical="center" wrapText="1"/>
    </xf>
    <xf numFmtId="0" fontId="23" fillId="0" borderId="70" xfId="4" applyFont="1" applyBorder="1" applyAlignment="1">
      <alignment horizontal="center" vertical="center" wrapText="1"/>
    </xf>
  </cellXfs>
  <cellStyles count="8">
    <cellStyle name="백분율" xfId="7" builtinId="5"/>
    <cellStyle name="백분율 2" xfId="2" xr:uid="{00000000-0005-0000-0000-000000000000}"/>
    <cellStyle name="표준" xfId="0" builtinId="0"/>
    <cellStyle name="표준 10" xfId="5" xr:uid="{00000000-0005-0000-0000-000002000000}"/>
    <cellStyle name="표준 2" xfId="3" xr:uid="{00000000-0005-0000-0000-000003000000}"/>
    <cellStyle name="표준 2 2" xfId="4" xr:uid="{00000000-0005-0000-0000-000004000000}"/>
    <cellStyle name="표준 3" xfId="1" xr:uid="{00000000-0005-0000-0000-000005000000}"/>
    <cellStyle name="표준 4" xfId="6" xr:uid="{00000000-0005-0000-0000-000006000000}"/>
  </cellStyles>
  <dxfs count="132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colors>
    <mruColors>
      <color rgb="FF003300"/>
      <color rgb="FFC7E6A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53340</xdr:rowOff>
    </xdr:from>
    <xdr:to>
      <xdr:col>10</xdr:col>
      <xdr:colOff>71958</xdr:colOff>
      <xdr:row>18</xdr:row>
      <xdr:rowOff>34811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023E896-151D-2271-87DD-C34ADD19D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74320"/>
          <a:ext cx="6001588" cy="37305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11</xdr:col>
      <xdr:colOff>40315</xdr:colOff>
      <xdr:row>39</xdr:row>
      <xdr:rowOff>72988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C5BF0DB-7FFD-C717-D45B-0F3D1ABAC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100" y="4445000"/>
          <a:ext cx="6771315" cy="4286848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20</xdr:row>
      <xdr:rowOff>0</xdr:rowOff>
    </xdr:from>
    <xdr:to>
      <xdr:col>23</xdr:col>
      <xdr:colOff>117256</xdr:colOff>
      <xdr:row>49</xdr:row>
      <xdr:rowOff>116486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1811357A-E99B-811F-E3D6-238157E06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77200" y="4445000"/>
          <a:ext cx="7527706" cy="656173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51</xdr:row>
      <xdr:rowOff>50800</xdr:rowOff>
    </xdr:from>
    <xdr:to>
      <xdr:col>10</xdr:col>
      <xdr:colOff>3384</xdr:colOff>
      <xdr:row>68</xdr:row>
      <xdr:rowOff>79271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DEAD8C38-FDC1-C79A-3040-D71686F6D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2150" y="11385550"/>
          <a:ext cx="6044774" cy="380799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93</xdr:row>
      <xdr:rowOff>0</xdr:rowOff>
    </xdr:from>
    <xdr:to>
      <xdr:col>9</xdr:col>
      <xdr:colOff>576144</xdr:colOff>
      <xdr:row>110</xdr:row>
      <xdr:rowOff>72927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10A540E1-6C36-BFEE-DC67-0BAAD5647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3751" y="15779750"/>
          <a:ext cx="5967293" cy="3848637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70</xdr:row>
      <xdr:rowOff>0</xdr:rowOff>
    </xdr:from>
    <xdr:to>
      <xdr:col>9</xdr:col>
      <xdr:colOff>579954</xdr:colOff>
      <xdr:row>87</xdr:row>
      <xdr:rowOff>64036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D1F4812A-EA8B-2491-70E7-7867C14C7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93751" y="15557500"/>
          <a:ext cx="5967293" cy="38372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.242.32.45\share\ADM%20Standard%20Deliverables\Project%20&#51088;&#47308;\CJHs\&#52572;&#51333;&#49328;&#52636;&#47932;(nike)\10.%20PMO\98.%20&#52572;&#51333;&#44160;&#49688;\40.%20&#52572;&#51333;&#49328;&#52636;&#47932;\40.===============SAP======\30.%20Build\Output\B_S_&#44060;&#48156;%20Control%20Log_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ontrol"/>
      <sheetName val="Progress"/>
      <sheetName val="Status"/>
      <sheetName val="DataConv"/>
      <sheetName val="단위테스트"/>
      <sheetName val="Test Tracking"/>
      <sheetName val="Ref."/>
      <sheetName val="추가PGM"/>
      <sheetName val="Test Guide"/>
      <sheetName val="Interface"/>
      <sheetName val="Refer"/>
      <sheetName val="Temp"/>
      <sheetName val="영업지원3"/>
      <sheetName val="삭제,추가"/>
      <sheetName val="Standard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기존</v>
          </cell>
          <cell r="E2" t="str">
            <v>Add-on/Mod</v>
          </cell>
          <cell r="F2" t="str">
            <v>UI</v>
          </cell>
          <cell r="G2" t="str">
            <v>상</v>
          </cell>
          <cell r="H2" t="str">
            <v>Enhancement</v>
          </cell>
          <cell r="L2" t="str">
            <v>설계미완성</v>
          </cell>
        </row>
        <row r="3">
          <cell r="B3" t="str">
            <v>추가</v>
          </cell>
          <cell r="E3" t="str">
            <v>CBO</v>
          </cell>
          <cell r="F3" t="str">
            <v>Batch</v>
          </cell>
          <cell r="G3" t="str">
            <v>중</v>
          </cell>
          <cell r="H3" t="str">
            <v>Report</v>
          </cell>
          <cell r="L3" t="str">
            <v>개발미완료</v>
          </cell>
        </row>
        <row r="4">
          <cell r="B4" t="str">
            <v>삭제</v>
          </cell>
          <cell r="F4" t="str">
            <v>Business Logic</v>
          </cell>
          <cell r="G4" t="str">
            <v>하</v>
          </cell>
          <cell r="H4" t="str">
            <v>Screen</v>
          </cell>
          <cell r="L4" t="str">
            <v>개발 항목 제외(삭제)검토중</v>
          </cell>
        </row>
        <row r="5">
          <cell r="H5" t="str">
            <v>Interface</v>
          </cell>
          <cell r="L5" t="str">
            <v>Consultant 투입지연으로 일정 변경</v>
          </cell>
        </row>
        <row r="6">
          <cell r="H6" t="str">
            <v>Batch</v>
          </cell>
          <cell r="L6" t="str">
            <v>기타</v>
          </cell>
        </row>
        <row r="7">
          <cell r="H7" t="str">
            <v>삭제</v>
          </cell>
        </row>
        <row r="8">
          <cell r="H8" t="str">
            <v>삭제(I)</v>
          </cell>
        </row>
        <row r="9">
          <cell r="H9" t="str">
            <v>Interface[N]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yuhan.co.kr/SD/MALL/SalesOrderCreate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yuhan.co.kr/SD/MALL/SalesOrderCreate" TargetMode="External"/><Relationship Id="rId1" Type="http://schemas.openxmlformats.org/officeDocument/2006/relationships/hyperlink" Target="http://yuhan.co.kr/SD/MALL/MaterialMaster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yuhan.co.kr/SD/MALL/SalesOrderCre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yuhan.co.kr/SD/MALL/SalesOrderCreate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://yuhan.co.kr/SD/MALL/SalesOrderCreate" TargetMode="External"/><Relationship Id="rId1" Type="http://schemas.openxmlformats.org/officeDocument/2006/relationships/hyperlink" Target="http://yuhan.co.kr/SD/MALL/MaterialMaster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yuhan.co.kr/SD/MALL/SalesOrderCreat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H178"/>
  <sheetViews>
    <sheetView showGridLines="0" zoomScaleNormal="100" workbookViewId="0">
      <pane xSplit="7" ySplit="3" topLeftCell="H4" activePane="bottomRight" state="frozen"/>
      <selection pane="topRight" activeCell="E1" sqref="E1"/>
      <selection pane="bottomLeft" activeCell="A4" sqref="A4"/>
      <selection pane="bottomRight" activeCell="I5" sqref="I5"/>
    </sheetView>
  </sheetViews>
  <sheetFormatPr defaultColWidth="9" defaultRowHeight="10.8" x14ac:dyDescent="0.4"/>
  <cols>
    <col min="1" max="2" width="9.5" style="30" customWidth="1"/>
    <col min="3" max="3" width="12" style="30" bestFit="1" customWidth="1"/>
    <col min="4" max="4" width="11.3984375" style="30" bestFit="1" customWidth="1"/>
    <col min="5" max="6" width="7.3984375" style="30" hidden="1" customWidth="1"/>
    <col min="7" max="7" width="40.296875" style="31" customWidth="1"/>
    <col min="8" max="8" width="6.796875" style="31" customWidth="1"/>
    <col min="9" max="9" width="36.796875" style="185" customWidth="1"/>
    <col min="10" max="12" width="31.69921875" style="31" customWidth="1"/>
    <col min="13" max="13" width="18" style="32" bestFit="1" customWidth="1"/>
    <col min="14" max="14" width="12.09765625" style="30" bestFit="1" customWidth="1"/>
    <col min="15" max="15" width="7.3984375" style="30" bestFit="1" customWidth="1"/>
    <col min="16" max="16" width="22.5" style="30" customWidth="1"/>
    <col min="17" max="17" width="3.69921875" style="30" customWidth="1"/>
    <col min="18" max="19" width="8.69921875" style="30" customWidth="1"/>
    <col min="20" max="20" width="6.3984375" style="201" customWidth="1"/>
    <col min="21" max="21" width="8.69921875" style="30" customWidth="1"/>
    <col min="22" max="23" width="6" style="30" customWidth="1"/>
    <col min="24" max="24" width="9" style="30" customWidth="1"/>
    <col min="25" max="25" width="10.5" style="30" customWidth="1"/>
    <col min="26" max="26" width="20.19921875" style="30" customWidth="1"/>
    <col min="27" max="27" width="41.3984375" style="30" bestFit="1" customWidth="1"/>
    <col min="28" max="28" width="41.3984375" style="30" customWidth="1"/>
    <col min="29" max="29" width="90.19921875" style="32" customWidth="1"/>
    <col min="30" max="30" width="4.19921875" style="28" customWidth="1"/>
    <col min="31" max="16384" width="9" style="28"/>
  </cols>
  <sheetData>
    <row r="1" spans="1:31" ht="57.6" hidden="1" x14ac:dyDescent="0.4">
      <c r="A1" s="85" t="s">
        <v>160</v>
      </c>
      <c r="B1" s="85"/>
      <c r="C1" s="85"/>
      <c r="D1" s="85"/>
      <c r="E1" s="85"/>
      <c r="F1" s="85"/>
      <c r="G1" s="28"/>
      <c r="H1" s="28"/>
      <c r="I1" s="28"/>
      <c r="J1" s="28"/>
      <c r="K1" s="28"/>
      <c r="L1" s="28"/>
      <c r="M1" s="85"/>
      <c r="N1" s="27"/>
      <c r="O1" s="86"/>
      <c r="P1" s="86"/>
      <c r="Q1" s="86"/>
      <c r="R1" s="27"/>
      <c r="S1" s="27"/>
      <c r="T1" s="27"/>
      <c r="U1" s="27"/>
      <c r="V1" s="27"/>
      <c r="W1" s="27"/>
      <c r="X1" s="27"/>
      <c r="Y1" s="27"/>
      <c r="Z1" s="28"/>
      <c r="AA1" s="76"/>
      <c r="AB1" s="76"/>
    </row>
    <row r="2" spans="1:31" s="29" customFormat="1" ht="13.2" x14ac:dyDescent="0.4">
      <c r="A2" s="223" t="s">
        <v>96</v>
      </c>
      <c r="B2" s="173"/>
      <c r="C2" s="173"/>
      <c r="D2" s="210"/>
      <c r="E2" s="224" t="s">
        <v>97</v>
      </c>
      <c r="F2" s="224" t="s">
        <v>98</v>
      </c>
      <c r="G2" s="223" t="s">
        <v>99</v>
      </c>
      <c r="H2" s="173"/>
      <c r="I2" s="191"/>
      <c r="J2" s="135"/>
      <c r="K2" s="135"/>
      <c r="L2" s="226" t="s">
        <v>511</v>
      </c>
      <c r="M2" s="217" t="s">
        <v>100</v>
      </c>
      <c r="N2" s="217" t="s">
        <v>101</v>
      </c>
      <c r="O2" s="217" t="s">
        <v>102</v>
      </c>
      <c r="P2" s="217" t="s">
        <v>113</v>
      </c>
      <c r="Q2" s="217" t="s">
        <v>114</v>
      </c>
      <c r="R2" s="217" t="s">
        <v>103</v>
      </c>
      <c r="S2" s="217" t="s">
        <v>517</v>
      </c>
      <c r="T2" s="230" t="s">
        <v>519</v>
      </c>
      <c r="U2" s="228" t="s">
        <v>518</v>
      </c>
      <c r="V2" s="217" t="s">
        <v>104</v>
      </c>
      <c r="W2" s="217" t="s">
        <v>105</v>
      </c>
      <c r="X2" s="217" t="s">
        <v>106</v>
      </c>
      <c r="Y2" s="217" t="s">
        <v>107</v>
      </c>
      <c r="Z2" s="217" t="s">
        <v>108</v>
      </c>
      <c r="AA2" s="219" t="s">
        <v>109</v>
      </c>
      <c r="AB2" s="221" t="s">
        <v>502</v>
      </c>
      <c r="AC2" s="215" t="s">
        <v>110</v>
      </c>
      <c r="AD2" s="34" t="s">
        <v>111</v>
      </c>
      <c r="AE2" s="35"/>
    </row>
    <row r="3" spans="1:31" s="29" customFormat="1" ht="26.4" x14ac:dyDescent="0.4">
      <c r="A3" s="223"/>
      <c r="B3" s="173" t="s">
        <v>459</v>
      </c>
      <c r="C3" s="173" t="s">
        <v>496</v>
      </c>
      <c r="D3" s="211" t="s">
        <v>561</v>
      </c>
      <c r="E3" s="225"/>
      <c r="F3" s="225"/>
      <c r="G3" s="223"/>
      <c r="H3" s="173" t="s">
        <v>520</v>
      </c>
      <c r="I3" s="191" t="s">
        <v>454</v>
      </c>
      <c r="J3" s="136" t="s">
        <v>446</v>
      </c>
      <c r="K3" s="136" t="s">
        <v>539</v>
      </c>
      <c r="L3" s="227"/>
      <c r="M3" s="218"/>
      <c r="N3" s="218"/>
      <c r="O3" s="218"/>
      <c r="P3" s="218"/>
      <c r="Q3" s="218"/>
      <c r="R3" s="218"/>
      <c r="S3" s="218"/>
      <c r="T3" s="231"/>
      <c r="U3" s="229"/>
      <c r="V3" s="218"/>
      <c r="W3" s="218"/>
      <c r="X3" s="218"/>
      <c r="Y3" s="218"/>
      <c r="Z3" s="218"/>
      <c r="AA3" s="220"/>
      <c r="AB3" s="222"/>
      <c r="AC3" s="216"/>
      <c r="AD3" s="36"/>
      <c r="AE3" s="36" t="s">
        <v>112</v>
      </c>
    </row>
    <row r="4" spans="1:31" s="38" customFormat="1" ht="26.4" x14ac:dyDescent="0.4">
      <c r="A4" s="102"/>
      <c r="B4" s="102"/>
      <c r="C4" s="102"/>
      <c r="D4" s="102"/>
      <c r="E4" s="102"/>
      <c r="F4" s="102"/>
      <c r="G4" s="52"/>
      <c r="H4" s="52"/>
      <c r="I4" s="174"/>
      <c r="J4" s="137" t="s">
        <v>498</v>
      </c>
      <c r="K4" s="137"/>
      <c r="L4" s="137"/>
      <c r="M4" s="81"/>
      <c r="N4" s="57"/>
      <c r="O4" s="87"/>
      <c r="P4" s="37"/>
      <c r="Q4" s="37"/>
      <c r="R4" s="87"/>
      <c r="S4" s="194"/>
      <c r="T4" s="199"/>
      <c r="U4" s="194">
        <f>SUM(U5:U100)</f>
        <v>50</v>
      </c>
      <c r="V4" s="87" t="s">
        <v>438</v>
      </c>
      <c r="W4" s="87"/>
      <c r="X4" s="80"/>
      <c r="Y4" s="87"/>
      <c r="Z4" s="87"/>
      <c r="AA4" s="87"/>
      <c r="AB4" s="87"/>
      <c r="AC4" s="58"/>
    </row>
    <row r="5" spans="1:31" s="38" customFormat="1" ht="66" x14ac:dyDescent="0.4">
      <c r="A5" s="102" t="s">
        <v>203</v>
      </c>
      <c r="B5" s="102" t="s">
        <v>462</v>
      </c>
      <c r="C5" s="179" t="s">
        <v>472</v>
      </c>
      <c r="D5" s="212" t="s">
        <v>562</v>
      </c>
      <c r="E5" s="102">
        <v>1</v>
      </c>
      <c r="F5" s="102" t="s">
        <v>144</v>
      </c>
      <c r="G5" s="174" t="s">
        <v>204</v>
      </c>
      <c r="H5" s="174" t="s">
        <v>444</v>
      </c>
      <c r="I5" s="81" t="s">
        <v>515</v>
      </c>
      <c r="J5" s="138" t="s">
        <v>465</v>
      </c>
      <c r="K5" s="207"/>
      <c r="L5" s="190" t="s">
        <v>509</v>
      </c>
      <c r="M5" s="87"/>
      <c r="N5" s="87" t="s">
        <v>214</v>
      </c>
      <c r="O5" s="87"/>
      <c r="P5" s="87"/>
      <c r="Q5" s="87"/>
      <c r="R5" s="87" t="s">
        <v>89</v>
      </c>
      <c r="S5" s="194">
        <v>2</v>
      </c>
      <c r="T5" s="199">
        <v>0.5</v>
      </c>
      <c r="U5" s="194">
        <f>S5*T5</f>
        <v>1</v>
      </c>
      <c r="V5" s="87" t="s">
        <v>205</v>
      </c>
      <c r="W5" s="87" t="s">
        <v>285</v>
      </c>
      <c r="X5" s="87"/>
      <c r="Y5" s="87" t="s">
        <v>166</v>
      </c>
      <c r="Z5" s="87" t="s">
        <v>510</v>
      </c>
      <c r="AA5" s="87"/>
      <c r="AB5" s="87" t="s">
        <v>514</v>
      </c>
      <c r="AC5" s="80" t="s">
        <v>206</v>
      </c>
    </row>
    <row r="6" spans="1:31" s="38" customFormat="1" ht="13.2" x14ac:dyDescent="0.4">
      <c r="A6" s="158" t="s">
        <v>207</v>
      </c>
      <c r="B6" s="158" t="s">
        <v>483</v>
      </c>
      <c r="C6" s="158"/>
      <c r="D6" s="158"/>
      <c r="E6" s="158">
        <v>2</v>
      </c>
      <c r="F6" s="158" t="s">
        <v>144</v>
      </c>
      <c r="G6" s="159" t="s">
        <v>208</v>
      </c>
      <c r="H6" s="159" t="s">
        <v>445</v>
      </c>
      <c r="I6" s="159"/>
      <c r="J6" s="81"/>
      <c r="K6" s="81"/>
      <c r="L6" s="81"/>
      <c r="M6" s="87"/>
      <c r="N6" s="87" t="s">
        <v>215</v>
      </c>
      <c r="O6" s="87"/>
      <c r="P6" s="87"/>
      <c r="Q6" s="87"/>
      <c r="R6" s="87" t="s">
        <v>89</v>
      </c>
      <c r="S6" s="194">
        <v>2</v>
      </c>
      <c r="T6" s="194"/>
      <c r="U6" s="194"/>
      <c r="V6" s="87" t="s">
        <v>205</v>
      </c>
      <c r="W6" s="87" t="s">
        <v>284</v>
      </c>
      <c r="X6" s="87"/>
      <c r="Y6" s="87" t="s">
        <v>166</v>
      </c>
      <c r="Z6" s="87" t="s">
        <v>200</v>
      </c>
      <c r="AA6" s="87"/>
      <c r="AB6" s="87"/>
      <c r="AC6" s="80"/>
    </row>
    <row r="7" spans="1:31" s="38" customFormat="1" ht="13.2" x14ac:dyDescent="0.4">
      <c r="A7" s="102" t="s">
        <v>145</v>
      </c>
      <c r="B7" s="102" t="s">
        <v>463</v>
      </c>
      <c r="C7" s="102" t="s">
        <v>497</v>
      </c>
      <c r="D7" s="212" t="s">
        <v>563</v>
      </c>
      <c r="E7" s="102">
        <v>3</v>
      </c>
      <c r="F7" s="102" t="s">
        <v>144</v>
      </c>
      <c r="G7" s="174" t="s">
        <v>209</v>
      </c>
      <c r="H7" s="174" t="s">
        <v>444</v>
      </c>
      <c r="I7" s="174"/>
      <c r="J7" s="138"/>
      <c r="K7" s="207"/>
      <c r="L7" s="190" t="s">
        <v>512</v>
      </c>
      <c r="M7" s="87"/>
      <c r="N7" s="87" t="s">
        <v>214</v>
      </c>
      <c r="O7" s="87"/>
      <c r="P7" s="87"/>
      <c r="Q7" s="87"/>
      <c r="R7" s="87" t="s">
        <v>89</v>
      </c>
      <c r="S7" s="194">
        <v>2</v>
      </c>
      <c r="T7" s="199">
        <v>0.5</v>
      </c>
      <c r="U7" s="194">
        <f>S7*T7</f>
        <v>1</v>
      </c>
      <c r="V7" s="87" t="s">
        <v>205</v>
      </c>
      <c r="W7" s="87" t="s">
        <v>284</v>
      </c>
      <c r="X7" s="87"/>
      <c r="Y7" s="87" t="s">
        <v>166</v>
      </c>
      <c r="Z7" s="87" t="s">
        <v>210</v>
      </c>
      <c r="AA7" s="87"/>
      <c r="AB7" s="87"/>
      <c r="AC7" s="80"/>
    </row>
    <row r="8" spans="1:31" s="38" customFormat="1" ht="13.2" x14ac:dyDescent="0.4">
      <c r="A8" s="117" t="s">
        <v>146</v>
      </c>
      <c r="B8" s="117" t="s">
        <v>484</v>
      </c>
      <c r="C8" s="117"/>
      <c r="D8" s="117"/>
      <c r="E8" s="117">
        <v>4</v>
      </c>
      <c r="F8" s="117" t="s">
        <v>144</v>
      </c>
      <c r="G8" s="160" t="s">
        <v>211</v>
      </c>
      <c r="H8" s="160" t="s">
        <v>445</v>
      </c>
      <c r="I8" s="160"/>
      <c r="J8" s="81"/>
      <c r="K8" s="81"/>
      <c r="L8" s="81"/>
      <c r="M8" s="87"/>
      <c r="N8" s="87" t="s">
        <v>215</v>
      </c>
      <c r="O8" s="87"/>
      <c r="P8" s="87"/>
      <c r="Q8" s="87"/>
      <c r="R8" s="87" t="s">
        <v>89</v>
      </c>
      <c r="S8" s="194">
        <v>2</v>
      </c>
      <c r="T8" s="194"/>
      <c r="U8" s="194"/>
      <c r="V8" s="87" t="s">
        <v>205</v>
      </c>
      <c r="W8" s="87" t="s">
        <v>284</v>
      </c>
      <c r="X8" s="87"/>
      <c r="Y8" s="87" t="s">
        <v>166</v>
      </c>
      <c r="Z8" s="87" t="s">
        <v>212</v>
      </c>
      <c r="AA8" s="87"/>
      <c r="AB8" s="87"/>
      <c r="AC8" s="80"/>
    </row>
    <row r="9" spans="1:31" s="38" customFormat="1" ht="13.2" x14ac:dyDescent="0.4">
      <c r="A9" s="87" t="s">
        <v>147</v>
      </c>
      <c r="B9" s="87" t="s">
        <v>485</v>
      </c>
      <c r="C9" s="87"/>
      <c r="D9" s="87"/>
      <c r="E9" s="87">
        <v>5</v>
      </c>
      <c r="F9" s="87" t="s">
        <v>144</v>
      </c>
      <c r="G9" s="81" t="s">
        <v>213</v>
      </c>
      <c r="H9" s="81" t="s">
        <v>445</v>
      </c>
      <c r="I9" s="81"/>
      <c r="J9" s="81"/>
      <c r="K9" s="81"/>
      <c r="L9" s="81"/>
      <c r="M9" s="87"/>
      <c r="N9" s="87" t="s">
        <v>215</v>
      </c>
      <c r="O9" s="87"/>
      <c r="P9" s="87"/>
      <c r="Q9" s="87"/>
      <c r="R9" s="87" t="s">
        <v>89</v>
      </c>
      <c r="S9" s="194">
        <v>2</v>
      </c>
      <c r="T9" s="194"/>
      <c r="U9" s="194"/>
      <c r="V9" s="87" t="s">
        <v>205</v>
      </c>
      <c r="W9" s="87" t="s">
        <v>284</v>
      </c>
      <c r="X9" s="87"/>
      <c r="Y9" s="87" t="s">
        <v>166</v>
      </c>
      <c r="Z9" s="87" t="s">
        <v>210</v>
      </c>
      <c r="AA9" s="87"/>
      <c r="AB9" s="87"/>
      <c r="AC9" s="80"/>
    </row>
    <row r="10" spans="1:31" s="38" customFormat="1" ht="13.2" x14ac:dyDescent="0.4">
      <c r="A10" s="77" t="s">
        <v>148</v>
      </c>
      <c r="B10" s="77" t="s">
        <v>486</v>
      </c>
      <c r="C10" s="77"/>
      <c r="D10" s="77"/>
      <c r="E10" s="77">
        <v>6</v>
      </c>
      <c r="F10" s="77" t="s">
        <v>144</v>
      </c>
      <c r="G10" s="148" t="s">
        <v>289</v>
      </c>
      <c r="H10" s="148" t="s">
        <v>445</v>
      </c>
      <c r="I10" s="148"/>
      <c r="J10" s="81"/>
      <c r="K10" s="81"/>
      <c r="L10" s="81"/>
      <c r="M10" s="87"/>
      <c r="N10" s="87" t="s">
        <v>214</v>
      </c>
      <c r="O10" s="87"/>
      <c r="P10" s="87"/>
      <c r="Q10" s="87"/>
      <c r="R10" s="87" t="s">
        <v>89</v>
      </c>
      <c r="S10" s="194">
        <v>2</v>
      </c>
      <c r="T10" s="194"/>
      <c r="U10" s="194"/>
      <c r="V10" s="87" t="s">
        <v>168</v>
      </c>
      <c r="W10" s="87" t="s">
        <v>284</v>
      </c>
      <c r="X10" s="80"/>
      <c r="Y10" s="87" t="s">
        <v>166</v>
      </c>
      <c r="Z10" s="87" t="s">
        <v>272</v>
      </c>
      <c r="AA10" s="87"/>
      <c r="AB10" s="87"/>
      <c r="AC10" s="80" t="s">
        <v>171</v>
      </c>
    </row>
    <row r="11" spans="1:31" s="38" customFormat="1" ht="52.8" x14ac:dyDescent="0.4">
      <c r="A11" s="102" t="s">
        <v>280</v>
      </c>
      <c r="B11" s="102" t="s">
        <v>466</v>
      </c>
      <c r="C11" s="179" t="s">
        <v>464</v>
      </c>
      <c r="D11" s="212" t="s">
        <v>563</v>
      </c>
      <c r="E11" s="102">
        <v>7</v>
      </c>
      <c r="F11" s="102" t="s">
        <v>169</v>
      </c>
      <c r="G11" s="174" t="s">
        <v>443</v>
      </c>
      <c r="H11" s="174" t="s">
        <v>444</v>
      </c>
      <c r="I11" s="174" t="s">
        <v>516</v>
      </c>
      <c r="J11" s="187" t="s">
        <v>499</v>
      </c>
      <c r="K11" s="208" t="s">
        <v>540</v>
      </c>
      <c r="L11" s="190" t="s">
        <v>513</v>
      </c>
      <c r="M11" s="87"/>
      <c r="N11" s="87" t="s">
        <v>214</v>
      </c>
      <c r="O11" s="87"/>
      <c r="P11" s="87"/>
      <c r="Q11" s="87"/>
      <c r="R11" s="87" t="s">
        <v>90</v>
      </c>
      <c r="S11" s="194">
        <v>5</v>
      </c>
      <c r="T11" s="199">
        <v>0.5</v>
      </c>
      <c r="U11" s="194">
        <f t="shared" ref="U11:U13" si="0">S11*T11</f>
        <v>2.5</v>
      </c>
      <c r="V11" s="87" t="s">
        <v>168</v>
      </c>
      <c r="W11" s="87" t="s">
        <v>284</v>
      </c>
      <c r="X11" s="80"/>
      <c r="Y11" s="87" t="s">
        <v>166</v>
      </c>
      <c r="Z11" s="87" t="s">
        <v>306</v>
      </c>
      <c r="AA11" s="87"/>
      <c r="AB11" s="87"/>
      <c r="AC11" s="80" t="s">
        <v>309</v>
      </c>
    </row>
    <row r="12" spans="1:31" s="38" customFormat="1" ht="13.2" x14ac:dyDescent="0.4">
      <c r="A12" s="102" t="s">
        <v>149</v>
      </c>
      <c r="B12" s="102" t="s">
        <v>466</v>
      </c>
      <c r="C12" s="102" t="s">
        <v>464</v>
      </c>
      <c r="D12" s="212" t="s">
        <v>563</v>
      </c>
      <c r="E12" s="102">
        <v>8</v>
      </c>
      <c r="F12" s="102" t="s">
        <v>144</v>
      </c>
      <c r="G12" s="174" t="s">
        <v>184</v>
      </c>
      <c r="H12" s="174" t="s">
        <v>444</v>
      </c>
      <c r="I12" s="174"/>
      <c r="J12" s="187" t="s">
        <v>455</v>
      </c>
      <c r="K12" s="208"/>
      <c r="L12" s="190" t="s">
        <v>513</v>
      </c>
      <c r="M12" s="87"/>
      <c r="N12" s="87" t="s">
        <v>214</v>
      </c>
      <c r="O12" s="87"/>
      <c r="P12" s="87" t="s">
        <v>281</v>
      </c>
      <c r="Q12" s="87"/>
      <c r="R12" s="87" t="s">
        <v>89</v>
      </c>
      <c r="S12" s="194">
        <v>2</v>
      </c>
      <c r="T12" s="199">
        <v>0.5</v>
      </c>
      <c r="U12" s="194">
        <f t="shared" si="0"/>
        <v>1</v>
      </c>
      <c r="V12" s="87" t="s">
        <v>168</v>
      </c>
      <c r="W12" s="87" t="s">
        <v>284</v>
      </c>
      <c r="X12" s="80"/>
      <c r="Y12" s="87" t="s">
        <v>166</v>
      </c>
      <c r="Z12" s="87" t="s">
        <v>306</v>
      </c>
      <c r="AA12" s="87" t="s">
        <v>306</v>
      </c>
      <c r="AB12" s="87"/>
      <c r="AC12" s="80"/>
    </row>
    <row r="13" spans="1:31" s="38" customFormat="1" ht="13.2" x14ac:dyDescent="0.4">
      <c r="A13" s="102" t="s">
        <v>150</v>
      </c>
      <c r="B13" s="102" t="s">
        <v>466</v>
      </c>
      <c r="C13" s="102" t="s">
        <v>474</v>
      </c>
      <c r="D13" s="212" t="s">
        <v>563</v>
      </c>
      <c r="E13" s="102">
        <v>9</v>
      </c>
      <c r="F13" s="102" t="s">
        <v>144</v>
      </c>
      <c r="G13" s="174" t="s">
        <v>442</v>
      </c>
      <c r="H13" s="174" t="s">
        <v>444</v>
      </c>
      <c r="I13" s="174"/>
      <c r="J13" s="138"/>
      <c r="K13" s="207"/>
      <c r="L13" s="190" t="s">
        <v>513</v>
      </c>
      <c r="M13" s="87"/>
      <c r="N13" s="87" t="s">
        <v>214</v>
      </c>
      <c r="O13" s="87"/>
      <c r="P13" s="87" t="s">
        <v>281</v>
      </c>
      <c r="Q13" s="87"/>
      <c r="R13" s="87" t="s">
        <v>89</v>
      </c>
      <c r="S13" s="194">
        <v>3</v>
      </c>
      <c r="T13" s="199">
        <v>0.5</v>
      </c>
      <c r="U13" s="194">
        <f t="shared" si="0"/>
        <v>1.5</v>
      </c>
      <c r="V13" s="87" t="s">
        <v>168</v>
      </c>
      <c r="W13" s="87" t="s">
        <v>284</v>
      </c>
      <c r="X13" s="80"/>
      <c r="Y13" s="87" t="s">
        <v>166</v>
      </c>
      <c r="Z13" s="87" t="s">
        <v>291</v>
      </c>
      <c r="AA13" s="87" t="s">
        <v>291</v>
      </c>
      <c r="AB13" s="87"/>
      <c r="AC13" s="80" t="s">
        <v>170</v>
      </c>
    </row>
    <row r="14" spans="1:31" s="38" customFormat="1" ht="39.6" x14ac:dyDescent="0.4">
      <c r="A14" s="117" t="s">
        <v>152</v>
      </c>
      <c r="B14" s="161" t="s">
        <v>492</v>
      </c>
      <c r="C14" s="117"/>
      <c r="D14" s="117"/>
      <c r="E14" s="117">
        <v>10</v>
      </c>
      <c r="F14" s="117" t="s">
        <v>144</v>
      </c>
      <c r="G14" s="160" t="s">
        <v>183</v>
      </c>
      <c r="H14" s="160" t="s">
        <v>445</v>
      </c>
      <c r="I14" s="160"/>
      <c r="J14" s="81" t="s">
        <v>456</v>
      </c>
      <c r="K14" s="81"/>
      <c r="L14" s="81"/>
      <c r="M14" s="87"/>
      <c r="N14" s="87" t="s">
        <v>215</v>
      </c>
      <c r="O14" s="87"/>
      <c r="P14" s="87"/>
      <c r="Q14" s="87"/>
      <c r="R14" s="87" t="s">
        <v>89</v>
      </c>
      <c r="S14" s="194">
        <v>3</v>
      </c>
      <c r="T14" s="194"/>
      <c r="U14" s="194"/>
      <c r="V14" s="87" t="s">
        <v>168</v>
      </c>
      <c r="W14" s="87" t="s">
        <v>284</v>
      </c>
      <c r="X14" s="80"/>
      <c r="Y14" s="87" t="s">
        <v>166</v>
      </c>
      <c r="Z14" s="87" t="s">
        <v>369</v>
      </c>
      <c r="AA14" s="87" t="s">
        <v>369</v>
      </c>
      <c r="AB14" s="87"/>
      <c r="AC14" s="80"/>
    </row>
    <row r="15" spans="1:31" s="38" customFormat="1" ht="13.2" x14ac:dyDescent="0.4">
      <c r="A15" s="87" t="s">
        <v>153</v>
      </c>
      <c r="B15" s="87" t="s">
        <v>482</v>
      </c>
      <c r="C15" s="87"/>
      <c r="D15" s="87"/>
      <c r="E15" s="87">
        <v>11</v>
      </c>
      <c r="F15" s="87" t="s">
        <v>144</v>
      </c>
      <c r="G15" s="81" t="s">
        <v>348</v>
      </c>
      <c r="H15" s="81" t="s">
        <v>445</v>
      </c>
      <c r="I15" s="81"/>
      <c r="J15" s="81"/>
      <c r="K15" s="81"/>
      <c r="L15" s="81"/>
      <c r="M15" s="87"/>
      <c r="N15" s="87" t="s">
        <v>215</v>
      </c>
      <c r="O15" s="87"/>
      <c r="P15" s="87"/>
      <c r="Q15" s="87"/>
      <c r="R15" s="87" t="s">
        <v>89</v>
      </c>
      <c r="S15" s="194">
        <v>2</v>
      </c>
      <c r="T15" s="194"/>
      <c r="U15" s="194"/>
      <c r="V15" s="87" t="s">
        <v>168</v>
      </c>
      <c r="W15" s="87" t="s">
        <v>284</v>
      </c>
      <c r="X15" s="80"/>
      <c r="Y15" s="87" t="s">
        <v>166</v>
      </c>
      <c r="Z15" s="87" t="s">
        <v>369</v>
      </c>
      <c r="AA15" s="87" t="s">
        <v>369</v>
      </c>
      <c r="AB15" s="87"/>
      <c r="AC15" s="80"/>
    </row>
    <row r="16" spans="1:31" s="38" customFormat="1" ht="13.2" x14ac:dyDescent="0.4">
      <c r="A16" s="87" t="s">
        <v>154</v>
      </c>
      <c r="B16" s="87" t="s">
        <v>487</v>
      </c>
      <c r="C16" s="87"/>
      <c r="D16" s="87"/>
      <c r="E16" s="87">
        <v>12</v>
      </c>
      <c r="F16" s="87" t="s">
        <v>144</v>
      </c>
      <c r="G16" s="81" t="s">
        <v>268</v>
      </c>
      <c r="H16" s="81" t="s">
        <v>445</v>
      </c>
      <c r="I16" s="81"/>
      <c r="J16" s="81"/>
      <c r="K16" s="81"/>
      <c r="L16" s="81"/>
      <c r="M16" s="87"/>
      <c r="N16" s="87" t="s">
        <v>215</v>
      </c>
      <c r="O16" s="87"/>
      <c r="P16" s="87"/>
      <c r="Q16" s="87"/>
      <c r="R16" s="87" t="s">
        <v>89</v>
      </c>
      <c r="S16" s="194">
        <v>3</v>
      </c>
      <c r="T16" s="194"/>
      <c r="U16" s="194"/>
      <c r="V16" s="87" t="s">
        <v>168</v>
      </c>
      <c r="W16" s="87" t="s">
        <v>284</v>
      </c>
      <c r="X16" s="80"/>
      <c r="Y16" s="87" t="s">
        <v>166</v>
      </c>
      <c r="Z16" s="87" t="s">
        <v>291</v>
      </c>
      <c r="AA16" s="87" t="s">
        <v>291</v>
      </c>
      <c r="AB16" s="87"/>
      <c r="AC16" s="80" t="s">
        <v>290</v>
      </c>
    </row>
    <row r="17" spans="1:34" s="38" customFormat="1" ht="13.2" x14ac:dyDescent="0.4">
      <c r="A17" s="77" t="s">
        <v>155</v>
      </c>
      <c r="B17" s="77"/>
      <c r="C17" s="77"/>
      <c r="D17" s="77"/>
      <c r="E17" s="77">
        <v>13</v>
      </c>
      <c r="F17" s="77" t="s">
        <v>144</v>
      </c>
      <c r="G17" s="148" t="s">
        <v>269</v>
      </c>
      <c r="H17" s="148" t="s">
        <v>445</v>
      </c>
      <c r="I17" s="148"/>
      <c r="J17" s="81"/>
      <c r="K17" s="81"/>
      <c r="L17" s="81"/>
      <c r="M17" s="87"/>
      <c r="N17" s="87" t="s">
        <v>215</v>
      </c>
      <c r="O17" s="87"/>
      <c r="P17" s="87" t="s">
        <v>282</v>
      </c>
      <c r="Q17" s="87"/>
      <c r="R17" s="87" t="s">
        <v>89</v>
      </c>
      <c r="S17" s="194">
        <v>3</v>
      </c>
      <c r="T17" s="194"/>
      <c r="U17" s="194"/>
      <c r="V17" s="87" t="s">
        <v>168</v>
      </c>
      <c r="W17" s="87" t="s">
        <v>284</v>
      </c>
      <c r="X17" s="80"/>
      <c r="Y17" s="87" t="s">
        <v>166</v>
      </c>
      <c r="Z17" s="87" t="s">
        <v>417</v>
      </c>
      <c r="AA17" s="87" t="s">
        <v>417</v>
      </c>
      <c r="AB17" s="87"/>
      <c r="AC17" s="80" t="s">
        <v>290</v>
      </c>
    </row>
    <row r="18" spans="1:34" s="78" customFormat="1" ht="26.4" x14ac:dyDescent="0.4">
      <c r="A18" s="109" t="s">
        <v>156</v>
      </c>
      <c r="B18" s="102" t="s">
        <v>466</v>
      </c>
      <c r="C18" s="102" t="s">
        <v>464</v>
      </c>
      <c r="D18" s="212" t="s">
        <v>563</v>
      </c>
      <c r="E18" s="109">
        <v>14</v>
      </c>
      <c r="F18" s="109" t="s">
        <v>169</v>
      </c>
      <c r="G18" s="175" t="s">
        <v>441</v>
      </c>
      <c r="H18" s="174" t="s">
        <v>444</v>
      </c>
      <c r="I18" s="175"/>
      <c r="J18" s="188" t="s">
        <v>457</v>
      </c>
      <c r="K18" s="188"/>
      <c r="L18" s="188"/>
      <c r="M18" s="89" t="s">
        <v>439</v>
      </c>
      <c r="N18" s="88" t="s">
        <v>214</v>
      </c>
      <c r="O18" s="88"/>
      <c r="P18" s="88" t="s">
        <v>281</v>
      </c>
      <c r="Q18" s="88"/>
      <c r="R18" s="88" t="s">
        <v>89</v>
      </c>
      <c r="S18" s="194">
        <v>3</v>
      </c>
      <c r="T18" s="199">
        <v>0.5</v>
      </c>
      <c r="U18" s="194">
        <f t="shared" ref="U18:U24" si="1">S18*T18</f>
        <v>1.5</v>
      </c>
      <c r="V18" s="88" t="s">
        <v>168</v>
      </c>
      <c r="W18" s="88" t="s">
        <v>284</v>
      </c>
      <c r="X18" s="82"/>
      <c r="Y18" s="88" t="s">
        <v>166</v>
      </c>
      <c r="Z18" s="88" t="s">
        <v>417</v>
      </c>
      <c r="AA18" s="88" t="s">
        <v>417</v>
      </c>
      <c r="AB18" s="88"/>
      <c r="AC18" s="82" t="s">
        <v>194</v>
      </c>
    </row>
    <row r="19" spans="1:34" s="38" customFormat="1" ht="13.2" x14ac:dyDescent="0.4">
      <c r="A19" s="102" t="s">
        <v>157</v>
      </c>
      <c r="B19" s="102" t="s">
        <v>408</v>
      </c>
      <c r="C19" s="102"/>
      <c r="D19" s="212" t="s">
        <v>563</v>
      </c>
      <c r="E19" s="102">
        <v>15</v>
      </c>
      <c r="F19" s="102" t="s">
        <v>144</v>
      </c>
      <c r="G19" s="174" t="s">
        <v>190</v>
      </c>
      <c r="H19" s="174" t="s">
        <v>444</v>
      </c>
      <c r="I19" s="174"/>
      <c r="J19" s="138"/>
      <c r="K19" s="138"/>
      <c r="L19" s="138"/>
      <c r="M19" s="87"/>
      <c r="N19" s="87"/>
      <c r="O19" s="87"/>
      <c r="P19" s="87"/>
      <c r="Q19" s="87"/>
      <c r="R19" s="87" t="s">
        <v>57</v>
      </c>
      <c r="S19" s="194">
        <v>2</v>
      </c>
      <c r="T19" s="199">
        <v>0.5</v>
      </c>
      <c r="U19" s="194">
        <f t="shared" si="1"/>
        <v>1</v>
      </c>
      <c r="V19" s="87" t="s">
        <v>168</v>
      </c>
      <c r="W19" s="87" t="s">
        <v>284</v>
      </c>
      <c r="X19" s="80"/>
      <c r="Y19" s="87" t="s">
        <v>166</v>
      </c>
      <c r="Z19" s="87" t="s">
        <v>307</v>
      </c>
      <c r="AA19" s="87" t="s">
        <v>307</v>
      </c>
      <c r="AB19" s="87"/>
      <c r="AC19" s="80" t="s">
        <v>308</v>
      </c>
    </row>
    <row r="20" spans="1:34" s="38" customFormat="1" ht="13.2" x14ac:dyDescent="0.4">
      <c r="A20" s="102" t="s">
        <v>158</v>
      </c>
      <c r="B20" s="102" t="s">
        <v>408</v>
      </c>
      <c r="C20" s="102"/>
      <c r="D20" s="212" t="s">
        <v>563</v>
      </c>
      <c r="E20" s="102">
        <v>16</v>
      </c>
      <c r="F20" s="102" t="s">
        <v>144</v>
      </c>
      <c r="G20" s="174" t="s">
        <v>191</v>
      </c>
      <c r="H20" s="174" t="s">
        <v>444</v>
      </c>
      <c r="I20" s="174"/>
      <c r="J20" s="138"/>
      <c r="K20" s="138"/>
      <c r="L20" s="138"/>
      <c r="M20" s="87"/>
      <c r="N20" s="87"/>
      <c r="O20" s="87"/>
      <c r="P20" s="87" t="s">
        <v>305</v>
      </c>
      <c r="Q20" s="87"/>
      <c r="R20" s="87" t="s">
        <v>57</v>
      </c>
      <c r="S20" s="194">
        <v>2</v>
      </c>
      <c r="T20" s="199">
        <v>0.5</v>
      </c>
      <c r="U20" s="194">
        <f t="shared" si="1"/>
        <v>1</v>
      </c>
      <c r="V20" s="87" t="s">
        <v>168</v>
      </c>
      <c r="W20" s="87" t="s">
        <v>284</v>
      </c>
      <c r="X20" s="80"/>
      <c r="Y20" s="87" t="s">
        <v>166</v>
      </c>
      <c r="Z20" s="87" t="s">
        <v>307</v>
      </c>
      <c r="AA20" s="87" t="s">
        <v>307</v>
      </c>
      <c r="AB20" s="87"/>
      <c r="AC20" s="80" t="s">
        <v>308</v>
      </c>
    </row>
    <row r="21" spans="1:34" s="38" customFormat="1" ht="13.2" x14ac:dyDescent="0.4">
      <c r="A21" s="102" t="s">
        <v>159</v>
      </c>
      <c r="B21" s="102" t="s">
        <v>408</v>
      </c>
      <c r="C21" s="102"/>
      <c r="D21" s="212" t="s">
        <v>563</v>
      </c>
      <c r="E21" s="102">
        <v>17</v>
      </c>
      <c r="F21" s="102" t="s">
        <v>144</v>
      </c>
      <c r="G21" s="174" t="s">
        <v>192</v>
      </c>
      <c r="H21" s="174" t="s">
        <v>444</v>
      </c>
      <c r="I21" s="174"/>
      <c r="J21" s="138"/>
      <c r="K21" s="138"/>
      <c r="L21" s="138"/>
      <c r="M21" s="87"/>
      <c r="N21" s="87"/>
      <c r="O21" s="87"/>
      <c r="P21" s="87" t="s">
        <v>305</v>
      </c>
      <c r="Q21" s="87"/>
      <c r="R21" s="87" t="s">
        <v>57</v>
      </c>
      <c r="S21" s="194">
        <v>3</v>
      </c>
      <c r="T21" s="199">
        <v>0.5</v>
      </c>
      <c r="U21" s="194">
        <f t="shared" si="1"/>
        <v>1.5</v>
      </c>
      <c r="V21" s="87" t="s">
        <v>168</v>
      </c>
      <c r="W21" s="87" t="s">
        <v>284</v>
      </c>
      <c r="X21" s="80"/>
      <c r="Y21" s="87" t="s">
        <v>166</v>
      </c>
      <c r="Z21" s="87" t="s">
        <v>307</v>
      </c>
      <c r="AA21" s="87" t="s">
        <v>307</v>
      </c>
      <c r="AB21" s="87"/>
      <c r="AC21" s="80" t="s">
        <v>308</v>
      </c>
    </row>
    <row r="22" spans="1:34" s="38" customFormat="1" ht="13.2" x14ac:dyDescent="0.4">
      <c r="A22" s="102" t="s">
        <v>172</v>
      </c>
      <c r="B22" s="102" t="s">
        <v>408</v>
      </c>
      <c r="C22" s="102"/>
      <c r="D22" s="212" t="s">
        <v>563</v>
      </c>
      <c r="E22" s="102">
        <v>18</v>
      </c>
      <c r="F22" s="102" t="s">
        <v>144</v>
      </c>
      <c r="G22" s="174" t="s">
        <v>187</v>
      </c>
      <c r="H22" s="174" t="s">
        <v>444</v>
      </c>
      <c r="I22" s="174"/>
      <c r="J22" s="138"/>
      <c r="K22" s="138"/>
      <c r="L22" s="138"/>
      <c r="M22" s="87"/>
      <c r="N22" s="87"/>
      <c r="O22" s="87"/>
      <c r="P22" s="87"/>
      <c r="Q22" s="87"/>
      <c r="R22" s="87" t="s">
        <v>55</v>
      </c>
      <c r="S22" s="194">
        <v>1</v>
      </c>
      <c r="T22" s="199">
        <v>0.5</v>
      </c>
      <c r="U22" s="194">
        <f t="shared" si="1"/>
        <v>0.5</v>
      </c>
      <c r="V22" s="87" t="s">
        <v>168</v>
      </c>
      <c r="W22" s="87" t="s">
        <v>284</v>
      </c>
      <c r="X22" s="80"/>
      <c r="Y22" s="87" t="s">
        <v>166</v>
      </c>
      <c r="Z22" s="87" t="s">
        <v>307</v>
      </c>
      <c r="AA22" s="87" t="s">
        <v>435</v>
      </c>
      <c r="AB22" s="87"/>
      <c r="AC22" s="80" t="s">
        <v>436</v>
      </c>
      <c r="AH22" s="87"/>
    </row>
    <row r="23" spans="1:34" s="38" customFormat="1" ht="13.2" x14ac:dyDescent="0.4">
      <c r="A23" s="102" t="s">
        <v>173</v>
      </c>
      <c r="B23" s="102" t="s">
        <v>408</v>
      </c>
      <c r="C23" s="102"/>
      <c r="D23" s="212" t="s">
        <v>563</v>
      </c>
      <c r="E23" s="102">
        <v>19</v>
      </c>
      <c r="F23" s="102" t="s">
        <v>144</v>
      </c>
      <c r="G23" s="174" t="s">
        <v>188</v>
      </c>
      <c r="H23" s="174" t="s">
        <v>444</v>
      </c>
      <c r="I23" s="174"/>
      <c r="J23" s="138"/>
      <c r="K23" s="138"/>
      <c r="L23" s="138"/>
      <c r="M23" s="87"/>
      <c r="N23" s="87"/>
      <c r="O23" s="87"/>
      <c r="P23" s="87"/>
      <c r="Q23" s="87"/>
      <c r="R23" s="87" t="s">
        <v>57</v>
      </c>
      <c r="S23" s="194">
        <v>2</v>
      </c>
      <c r="T23" s="199">
        <v>0.5</v>
      </c>
      <c r="U23" s="194">
        <f t="shared" si="1"/>
        <v>1</v>
      </c>
      <c r="V23" s="87" t="s">
        <v>168</v>
      </c>
      <c r="W23" s="87" t="s">
        <v>284</v>
      </c>
      <c r="X23" s="80"/>
      <c r="Y23" s="87" t="s">
        <v>166</v>
      </c>
      <c r="Z23" s="87" t="s">
        <v>307</v>
      </c>
      <c r="AA23" s="87" t="s">
        <v>435</v>
      </c>
      <c r="AB23" s="87"/>
      <c r="AC23" s="80" t="s">
        <v>436</v>
      </c>
    </row>
    <row r="24" spans="1:34" s="38" customFormat="1" ht="13.2" x14ac:dyDescent="0.4">
      <c r="A24" s="102" t="s">
        <v>174</v>
      </c>
      <c r="B24" s="102" t="s">
        <v>408</v>
      </c>
      <c r="C24" s="102"/>
      <c r="D24" s="212" t="s">
        <v>563</v>
      </c>
      <c r="E24" s="102">
        <v>20</v>
      </c>
      <c r="F24" s="102" t="s">
        <v>144</v>
      </c>
      <c r="G24" s="174" t="s">
        <v>189</v>
      </c>
      <c r="H24" s="174" t="s">
        <v>444</v>
      </c>
      <c r="I24" s="174"/>
      <c r="J24" s="138"/>
      <c r="K24" s="138"/>
      <c r="L24" s="138"/>
      <c r="M24" s="87"/>
      <c r="N24" s="87"/>
      <c r="O24" s="87"/>
      <c r="P24" s="87"/>
      <c r="Q24" s="87"/>
      <c r="R24" s="87" t="s">
        <v>57</v>
      </c>
      <c r="S24" s="194">
        <v>2</v>
      </c>
      <c r="T24" s="199">
        <v>0.5</v>
      </c>
      <c r="U24" s="194">
        <f t="shared" si="1"/>
        <v>1</v>
      </c>
      <c r="V24" s="87" t="s">
        <v>168</v>
      </c>
      <c r="W24" s="87" t="s">
        <v>284</v>
      </c>
      <c r="X24" s="80"/>
      <c r="Y24" s="87" t="s">
        <v>166</v>
      </c>
      <c r="Z24" s="87" t="s">
        <v>307</v>
      </c>
      <c r="AA24" s="87" t="s">
        <v>435</v>
      </c>
      <c r="AB24" s="87"/>
      <c r="AC24" s="80" t="s">
        <v>436</v>
      </c>
    </row>
    <row r="25" spans="1:34" s="38" customFormat="1" ht="13.2" x14ac:dyDescent="0.4">
      <c r="A25" s="117" t="s">
        <v>175</v>
      </c>
      <c r="B25" s="117" t="s">
        <v>488</v>
      </c>
      <c r="C25" s="117"/>
      <c r="D25" s="117"/>
      <c r="E25" s="117">
        <v>21</v>
      </c>
      <c r="F25" s="117" t="s">
        <v>144</v>
      </c>
      <c r="G25" s="160" t="s">
        <v>182</v>
      </c>
      <c r="H25" s="160" t="s">
        <v>445</v>
      </c>
      <c r="I25" s="160"/>
      <c r="J25" s="81"/>
      <c r="K25" s="81"/>
      <c r="L25" s="81"/>
      <c r="M25" s="87"/>
      <c r="N25" s="87" t="s">
        <v>215</v>
      </c>
      <c r="O25" s="87"/>
      <c r="P25" s="87"/>
      <c r="Q25" s="87"/>
      <c r="R25" s="87" t="s">
        <v>224</v>
      </c>
      <c r="S25" s="194">
        <v>2</v>
      </c>
      <c r="T25" s="194"/>
      <c r="U25" s="194"/>
      <c r="V25" s="87" t="s">
        <v>168</v>
      </c>
      <c r="W25" s="87" t="s">
        <v>284</v>
      </c>
      <c r="X25" s="80"/>
      <c r="Y25" s="87" t="s">
        <v>166</v>
      </c>
      <c r="Z25" s="87" t="s">
        <v>318</v>
      </c>
      <c r="AA25" s="87" t="s">
        <v>318</v>
      </c>
      <c r="AB25" s="87"/>
      <c r="AC25" s="80" t="s">
        <v>418</v>
      </c>
    </row>
    <row r="26" spans="1:34" s="62" customFormat="1" ht="13.2" hidden="1" x14ac:dyDescent="0.4">
      <c r="A26" s="90" t="s">
        <v>176</v>
      </c>
      <c r="B26" s="90"/>
      <c r="C26" s="90"/>
      <c r="D26" s="90"/>
      <c r="E26" s="90">
        <v>22</v>
      </c>
      <c r="F26" s="90" t="s">
        <v>144</v>
      </c>
      <c r="G26" s="91" t="s">
        <v>283</v>
      </c>
      <c r="H26" s="91"/>
      <c r="I26" s="91"/>
      <c r="J26" s="91"/>
      <c r="K26" s="91"/>
      <c r="L26" s="91"/>
      <c r="M26" s="90" t="s">
        <v>357</v>
      </c>
      <c r="N26" s="90"/>
      <c r="O26" s="90" t="s">
        <v>357</v>
      </c>
      <c r="P26" s="90"/>
      <c r="Q26" s="90"/>
      <c r="R26" s="90" t="s">
        <v>224</v>
      </c>
      <c r="S26" s="195">
        <v>3</v>
      </c>
      <c r="T26" s="195"/>
      <c r="U26" s="195"/>
      <c r="V26" s="90" t="s">
        <v>168</v>
      </c>
      <c r="W26" s="90" t="s">
        <v>284</v>
      </c>
      <c r="X26" s="92"/>
      <c r="Y26" s="90"/>
      <c r="Z26" s="90"/>
      <c r="AA26" s="90"/>
      <c r="AB26" s="90"/>
      <c r="AC26" s="92"/>
    </row>
    <row r="27" spans="1:34" s="62" customFormat="1" ht="13.2" hidden="1" x14ac:dyDescent="0.4">
      <c r="A27" s="97" t="s">
        <v>196</v>
      </c>
      <c r="B27" s="97"/>
      <c r="C27" s="97"/>
      <c r="D27" s="97"/>
      <c r="E27" s="97">
        <v>23</v>
      </c>
      <c r="F27" s="97" t="s">
        <v>144</v>
      </c>
      <c r="G27" s="149" t="s">
        <v>225</v>
      </c>
      <c r="H27" s="149"/>
      <c r="I27" s="149"/>
      <c r="J27" s="91"/>
      <c r="K27" s="91"/>
      <c r="L27" s="91"/>
      <c r="M27" s="90" t="s">
        <v>357</v>
      </c>
      <c r="N27" s="90" t="s">
        <v>214</v>
      </c>
      <c r="O27" s="90" t="s">
        <v>357</v>
      </c>
      <c r="P27" s="90"/>
      <c r="Q27" s="90"/>
      <c r="R27" s="90" t="s">
        <v>89</v>
      </c>
      <c r="S27" s="195">
        <v>2</v>
      </c>
      <c r="T27" s="195"/>
      <c r="U27" s="195"/>
      <c r="V27" s="90" t="s">
        <v>168</v>
      </c>
      <c r="W27" s="90" t="s">
        <v>284</v>
      </c>
      <c r="X27" s="92"/>
      <c r="Y27" s="90"/>
      <c r="Z27" s="90"/>
      <c r="AA27" s="90"/>
      <c r="AB27" s="90"/>
      <c r="AC27" s="92"/>
    </row>
    <row r="28" spans="1:34" s="128" customFormat="1" ht="66" x14ac:dyDescent="0.4">
      <c r="A28" s="101" t="s">
        <v>197</v>
      </c>
      <c r="B28" s="130" t="s">
        <v>447</v>
      </c>
      <c r="C28" s="101" t="s">
        <v>473</v>
      </c>
      <c r="D28" s="212" t="s">
        <v>563</v>
      </c>
      <c r="E28" s="101">
        <v>24</v>
      </c>
      <c r="F28" s="101" t="s">
        <v>144</v>
      </c>
      <c r="G28" s="176" t="s">
        <v>271</v>
      </c>
      <c r="H28" s="174" t="s">
        <v>444</v>
      </c>
      <c r="I28" s="192"/>
      <c r="J28" s="139" t="s">
        <v>503</v>
      </c>
      <c r="K28" s="139"/>
      <c r="L28" s="139"/>
      <c r="M28" s="126"/>
      <c r="N28" s="87"/>
      <c r="O28" s="124"/>
      <c r="P28" s="127"/>
      <c r="Q28" s="127"/>
      <c r="R28" s="124" t="s">
        <v>89</v>
      </c>
      <c r="S28" s="194">
        <v>3</v>
      </c>
      <c r="T28" s="194"/>
      <c r="U28" s="194"/>
      <c r="V28" s="124" t="s">
        <v>168</v>
      </c>
      <c r="W28" s="124" t="s">
        <v>284</v>
      </c>
      <c r="X28" s="125"/>
      <c r="Y28" s="124" t="s">
        <v>166</v>
      </c>
      <c r="Z28" s="124" t="s">
        <v>316</v>
      </c>
      <c r="AA28" s="124" t="s">
        <v>316</v>
      </c>
      <c r="AB28" s="125" t="s">
        <v>501</v>
      </c>
      <c r="AC28" s="125" t="s">
        <v>501</v>
      </c>
    </row>
    <row r="29" spans="1:34" s="38" customFormat="1" ht="39.6" x14ac:dyDescent="0.4">
      <c r="A29" s="102" t="s">
        <v>185</v>
      </c>
      <c r="B29" s="130" t="s">
        <v>447</v>
      </c>
      <c r="C29" s="101" t="s">
        <v>478</v>
      </c>
      <c r="D29" s="101"/>
      <c r="E29" s="102">
        <v>25</v>
      </c>
      <c r="F29" s="102" t="s">
        <v>144</v>
      </c>
      <c r="G29" s="52" t="s">
        <v>216</v>
      </c>
      <c r="H29" s="174" t="s">
        <v>444</v>
      </c>
      <c r="I29" s="174"/>
      <c r="J29" s="137" t="s">
        <v>506</v>
      </c>
      <c r="K29" s="137"/>
      <c r="L29" s="137"/>
      <c r="M29" s="93"/>
      <c r="N29" s="87" t="s">
        <v>214</v>
      </c>
      <c r="O29" s="87"/>
      <c r="P29" s="93"/>
      <c r="Q29" s="93"/>
      <c r="R29" s="87" t="s">
        <v>89</v>
      </c>
      <c r="S29" s="194">
        <v>3</v>
      </c>
      <c r="T29" s="199">
        <v>0.5</v>
      </c>
      <c r="U29" s="194">
        <f>S29*T29</f>
        <v>1.5</v>
      </c>
      <c r="V29" s="87" t="s">
        <v>168</v>
      </c>
      <c r="W29" s="87" t="s">
        <v>284</v>
      </c>
      <c r="X29" s="80"/>
      <c r="Y29" s="87" t="s">
        <v>166</v>
      </c>
      <c r="Z29" s="87" t="s">
        <v>317</v>
      </c>
      <c r="AA29" s="87" t="s">
        <v>317</v>
      </c>
      <c r="AB29" s="87"/>
      <c r="AC29" s="80"/>
    </row>
    <row r="30" spans="1:34" s="62" customFormat="1" ht="13.2" hidden="1" x14ac:dyDescent="0.4">
      <c r="A30" s="162" t="s">
        <v>229</v>
      </c>
      <c r="B30" s="162"/>
      <c r="C30" s="162"/>
      <c r="D30" s="162"/>
      <c r="E30" s="162">
        <v>26</v>
      </c>
      <c r="F30" s="162" t="s">
        <v>151</v>
      </c>
      <c r="G30" s="163" t="s">
        <v>270</v>
      </c>
      <c r="H30" s="163"/>
      <c r="I30" s="163"/>
      <c r="J30" s="92"/>
      <c r="K30" s="92"/>
      <c r="L30" s="92"/>
      <c r="M30" s="90" t="s">
        <v>360</v>
      </c>
      <c r="N30" s="90" t="s">
        <v>214</v>
      </c>
      <c r="O30" s="90" t="s">
        <v>357</v>
      </c>
      <c r="P30" s="61"/>
      <c r="Q30" s="61"/>
      <c r="R30" s="90" t="s">
        <v>90</v>
      </c>
      <c r="S30" s="195">
        <v>4</v>
      </c>
      <c r="T30" s="195"/>
      <c r="U30" s="195"/>
      <c r="V30" s="90" t="s">
        <v>226</v>
      </c>
      <c r="W30" s="90" t="s">
        <v>284</v>
      </c>
      <c r="X30" s="92"/>
      <c r="Y30" s="90"/>
      <c r="Z30" s="90"/>
      <c r="AA30" s="90"/>
      <c r="AB30" s="90"/>
      <c r="AC30" s="92"/>
    </row>
    <row r="31" spans="1:34" s="62" customFormat="1" ht="13.2" hidden="1" x14ac:dyDescent="0.4">
      <c r="A31" s="90" t="s">
        <v>230</v>
      </c>
      <c r="B31" s="90"/>
      <c r="C31" s="90"/>
      <c r="D31" s="90"/>
      <c r="E31" s="90">
        <v>27</v>
      </c>
      <c r="F31" s="90" t="s">
        <v>151</v>
      </c>
      <c r="G31" s="92" t="s">
        <v>227</v>
      </c>
      <c r="H31" s="92"/>
      <c r="I31" s="92"/>
      <c r="J31" s="92"/>
      <c r="K31" s="92"/>
      <c r="L31" s="92"/>
      <c r="M31" s="90" t="s">
        <v>361</v>
      </c>
      <c r="N31" s="90" t="s">
        <v>214</v>
      </c>
      <c r="O31" s="90" t="s">
        <v>357</v>
      </c>
      <c r="P31" s="61"/>
      <c r="Q31" s="61"/>
      <c r="R31" s="90" t="s">
        <v>90</v>
      </c>
      <c r="S31" s="195">
        <v>4</v>
      </c>
      <c r="T31" s="195"/>
      <c r="U31" s="195"/>
      <c r="V31" s="90" t="s">
        <v>228</v>
      </c>
      <c r="W31" s="90" t="s">
        <v>284</v>
      </c>
      <c r="X31" s="92"/>
      <c r="Y31" s="90"/>
      <c r="Z31" s="90"/>
      <c r="AA31" s="90"/>
      <c r="AB31" s="90"/>
      <c r="AC31" s="92"/>
    </row>
    <row r="32" spans="1:34" s="38" customFormat="1" ht="13.2" x14ac:dyDescent="0.4">
      <c r="A32" s="87" t="s">
        <v>186</v>
      </c>
      <c r="B32" s="87" t="s">
        <v>489</v>
      </c>
      <c r="C32" s="87"/>
      <c r="D32" s="87"/>
      <c r="E32" s="87">
        <v>28</v>
      </c>
      <c r="F32" s="87" t="s">
        <v>151</v>
      </c>
      <c r="G32" s="80" t="s">
        <v>177</v>
      </c>
      <c r="H32" s="81" t="s">
        <v>445</v>
      </c>
      <c r="I32" s="80"/>
      <c r="J32" s="80"/>
      <c r="K32" s="80"/>
      <c r="L32" s="80"/>
      <c r="M32" s="81"/>
      <c r="N32" s="87" t="s">
        <v>215</v>
      </c>
      <c r="O32" s="87"/>
      <c r="P32" s="37"/>
      <c r="Q32" s="37"/>
      <c r="R32" s="87" t="s">
        <v>90</v>
      </c>
      <c r="S32" s="194">
        <v>5</v>
      </c>
      <c r="T32" s="194"/>
      <c r="U32" s="194"/>
      <c r="V32" s="87" t="s">
        <v>168</v>
      </c>
      <c r="W32" s="87" t="s">
        <v>284</v>
      </c>
      <c r="X32" s="80"/>
      <c r="Y32" s="87" t="s">
        <v>166</v>
      </c>
      <c r="Z32" s="87" t="s">
        <v>414</v>
      </c>
      <c r="AA32" s="77" t="s">
        <v>415</v>
      </c>
      <c r="AB32" s="77"/>
      <c r="AC32" s="80" t="s">
        <v>416</v>
      </c>
    </row>
    <row r="33" spans="1:31" s="38" customFormat="1" ht="13.2" x14ac:dyDescent="0.4">
      <c r="A33" s="87" t="s">
        <v>198</v>
      </c>
      <c r="B33" s="87" t="s">
        <v>489</v>
      </c>
      <c r="C33" s="87"/>
      <c r="D33" s="87"/>
      <c r="E33" s="87">
        <v>29</v>
      </c>
      <c r="F33" s="87" t="s">
        <v>151</v>
      </c>
      <c r="G33" s="80" t="s">
        <v>178</v>
      </c>
      <c r="H33" s="81" t="s">
        <v>445</v>
      </c>
      <c r="I33" s="80"/>
      <c r="J33" s="80"/>
      <c r="K33" s="80"/>
      <c r="L33" s="80"/>
      <c r="M33" s="81"/>
      <c r="N33" s="87" t="s">
        <v>215</v>
      </c>
      <c r="O33" s="87"/>
      <c r="P33" s="37"/>
      <c r="Q33" s="37"/>
      <c r="R33" s="87" t="s">
        <v>90</v>
      </c>
      <c r="S33" s="194">
        <v>4</v>
      </c>
      <c r="T33" s="194"/>
      <c r="U33" s="194"/>
      <c r="V33" s="87" t="s">
        <v>168</v>
      </c>
      <c r="W33" s="87" t="s">
        <v>284</v>
      </c>
      <c r="X33" s="80"/>
      <c r="Y33" s="87" t="s">
        <v>166</v>
      </c>
      <c r="Z33" s="87" t="s">
        <v>414</v>
      </c>
      <c r="AA33" s="77" t="s">
        <v>415</v>
      </c>
      <c r="AB33" s="77"/>
      <c r="AC33" s="80" t="s">
        <v>416</v>
      </c>
    </row>
    <row r="34" spans="1:31" s="38" customFormat="1" ht="13.2" x14ac:dyDescent="0.4">
      <c r="A34" s="87" t="s">
        <v>199</v>
      </c>
      <c r="B34" s="87" t="s">
        <v>489</v>
      </c>
      <c r="C34" s="87"/>
      <c r="D34" s="87"/>
      <c r="E34" s="87">
        <v>30</v>
      </c>
      <c r="F34" s="87" t="s">
        <v>151</v>
      </c>
      <c r="G34" s="80" t="s">
        <v>179</v>
      </c>
      <c r="H34" s="81" t="s">
        <v>445</v>
      </c>
      <c r="I34" s="80"/>
      <c r="J34" s="80"/>
      <c r="K34" s="80"/>
      <c r="L34" s="80"/>
      <c r="M34" s="81"/>
      <c r="N34" s="87" t="s">
        <v>215</v>
      </c>
      <c r="O34" s="87"/>
      <c r="P34" s="37"/>
      <c r="Q34" s="37"/>
      <c r="R34" s="87" t="s">
        <v>89</v>
      </c>
      <c r="S34" s="194">
        <v>3</v>
      </c>
      <c r="T34" s="194"/>
      <c r="U34" s="194"/>
      <c r="V34" s="87" t="s">
        <v>168</v>
      </c>
      <c r="W34" s="87" t="s">
        <v>284</v>
      </c>
      <c r="X34" s="80"/>
      <c r="Y34" s="87" t="s">
        <v>166</v>
      </c>
      <c r="Z34" s="87" t="s">
        <v>414</v>
      </c>
      <c r="AA34" s="77" t="s">
        <v>415</v>
      </c>
      <c r="AB34" s="77"/>
      <c r="AC34" s="80" t="s">
        <v>416</v>
      </c>
    </row>
    <row r="35" spans="1:31" s="78" customFormat="1" ht="13.2" x14ac:dyDescent="0.4">
      <c r="A35" s="88" t="s">
        <v>220</v>
      </c>
      <c r="B35" s="88"/>
      <c r="C35" s="88"/>
      <c r="D35" s="88"/>
      <c r="E35" s="88">
        <v>31</v>
      </c>
      <c r="F35" s="88" t="s">
        <v>151</v>
      </c>
      <c r="G35" s="82" t="s">
        <v>180</v>
      </c>
      <c r="H35" s="81" t="s">
        <v>445</v>
      </c>
      <c r="I35" s="82"/>
      <c r="J35" s="82"/>
      <c r="K35" s="82"/>
      <c r="L35" s="82"/>
      <c r="M35" s="89" t="s">
        <v>439</v>
      </c>
      <c r="N35" s="88" t="s">
        <v>215</v>
      </c>
      <c r="O35" s="88"/>
      <c r="P35" s="39"/>
      <c r="Q35" s="39"/>
      <c r="R35" s="88" t="s">
        <v>89</v>
      </c>
      <c r="S35" s="194">
        <v>3</v>
      </c>
      <c r="T35" s="194"/>
      <c r="U35" s="194"/>
      <c r="V35" s="88" t="s">
        <v>168</v>
      </c>
      <c r="W35" s="88" t="s">
        <v>284</v>
      </c>
      <c r="X35" s="82"/>
      <c r="Y35" s="88" t="s">
        <v>166</v>
      </c>
      <c r="Z35" s="88" t="s">
        <v>414</v>
      </c>
      <c r="AA35" s="79" t="s">
        <v>415</v>
      </c>
      <c r="AB35" s="79"/>
      <c r="AC35" s="82" t="s">
        <v>416</v>
      </c>
    </row>
    <row r="36" spans="1:31" s="62" customFormat="1" ht="13.2" hidden="1" x14ac:dyDescent="0.4">
      <c r="A36" s="90" t="s">
        <v>221</v>
      </c>
      <c r="B36" s="129" t="s">
        <v>493</v>
      </c>
      <c r="C36" s="90"/>
      <c r="D36" s="90"/>
      <c r="E36" s="90">
        <v>32</v>
      </c>
      <c r="F36" s="90" t="s">
        <v>151</v>
      </c>
      <c r="G36" s="92" t="s">
        <v>193</v>
      </c>
      <c r="H36" s="92"/>
      <c r="I36" s="92"/>
      <c r="J36" s="92"/>
      <c r="K36" s="92"/>
      <c r="L36" s="92"/>
      <c r="M36" s="90" t="s">
        <v>362</v>
      </c>
      <c r="N36" s="90" t="s">
        <v>215</v>
      </c>
      <c r="O36" s="90" t="s">
        <v>357</v>
      </c>
      <c r="P36" s="61"/>
      <c r="Q36" s="61"/>
      <c r="R36" s="90" t="s">
        <v>89</v>
      </c>
      <c r="S36" s="195">
        <v>3</v>
      </c>
      <c r="T36" s="195"/>
      <c r="U36" s="195"/>
      <c r="V36" s="90" t="s">
        <v>168</v>
      </c>
      <c r="W36" s="90" t="s">
        <v>284</v>
      </c>
      <c r="X36" s="92"/>
      <c r="Y36" s="90"/>
      <c r="Z36" s="90"/>
      <c r="AA36" s="90"/>
      <c r="AB36" s="90"/>
      <c r="AC36" s="92"/>
    </row>
    <row r="37" spans="1:31" s="78" customFormat="1" ht="13.2" x14ac:dyDescent="0.4">
      <c r="A37" s="88" t="s">
        <v>222</v>
      </c>
      <c r="B37" s="88"/>
      <c r="C37" s="88"/>
      <c r="D37" s="88"/>
      <c r="E37" s="88">
        <v>33</v>
      </c>
      <c r="F37" s="88" t="s">
        <v>195</v>
      </c>
      <c r="G37" s="82" t="s">
        <v>181</v>
      </c>
      <c r="H37" s="81" t="s">
        <v>445</v>
      </c>
      <c r="I37" s="82"/>
      <c r="J37" s="82"/>
      <c r="K37" s="82"/>
      <c r="L37" s="82"/>
      <c r="M37" s="89" t="s">
        <v>439</v>
      </c>
      <c r="N37" s="88" t="s">
        <v>215</v>
      </c>
      <c r="O37" s="88"/>
      <c r="P37" s="39"/>
      <c r="Q37" s="39"/>
      <c r="R37" s="88" t="s">
        <v>89</v>
      </c>
      <c r="S37" s="194">
        <v>3</v>
      </c>
      <c r="T37" s="194"/>
      <c r="U37" s="194"/>
      <c r="V37" s="88" t="s">
        <v>168</v>
      </c>
      <c r="W37" s="88" t="s">
        <v>284</v>
      </c>
      <c r="X37" s="82"/>
      <c r="Y37" s="88" t="s">
        <v>166</v>
      </c>
      <c r="Z37" s="88"/>
      <c r="AA37" s="88"/>
      <c r="AB37" s="88"/>
      <c r="AC37" s="82"/>
    </row>
    <row r="38" spans="1:31" s="62" customFormat="1" ht="19.2" hidden="1" x14ac:dyDescent="0.4">
      <c r="A38" s="90" t="s">
        <v>223</v>
      </c>
      <c r="B38" s="90"/>
      <c r="C38" s="90"/>
      <c r="D38" s="90"/>
      <c r="E38" s="90">
        <v>34</v>
      </c>
      <c r="F38" s="90" t="s">
        <v>151</v>
      </c>
      <c r="G38" s="92" t="s">
        <v>217</v>
      </c>
      <c r="H38" s="92"/>
      <c r="I38" s="92"/>
      <c r="J38" s="92"/>
      <c r="K38" s="92"/>
      <c r="L38" s="92"/>
      <c r="M38" s="94" t="s">
        <v>363</v>
      </c>
      <c r="N38" s="90" t="s">
        <v>215</v>
      </c>
      <c r="O38" s="90" t="s">
        <v>357</v>
      </c>
      <c r="P38" s="95"/>
      <c r="Q38" s="96"/>
      <c r="R38" s="90" t="s">
        <v>89</v>
      </c>
      <c r="S38" s="195">
        <v>3</v>
      </c>
      <c r="T38" s="195"/>
      <c r="U38" s="195"/>
      <c r="V38" s="90" t="s">
        <v>168</v>
      </c>
      <c r="W38" s="90" t="s">
        <v>284</v>
      </c>
      <c r="X38" s="92"/>
      <c r="Y38" s="90"/>
      <c r="Z38" s="90"/>
      <c r="AA38" s="90"/>
      <c r="AB38" s="90"/>
      <c r="AC38" s="92"/>
    </row>
    <row r="39" spans="1:31" s="62" customFormat="1" ht="19.2" hidden="1" x14ac:dyDescent="0.4">
      <c r="A39" s="97" t="s">
        <v>231</v>
      </c>
      <c r="B39" s="97"/>
      <c r="C39" s="97"/>
      <c r="D39" s="97"/>
      <c r="E39" s="97">
        <v>35</v>
      </c>
      <c r="F39" s="97" t="s">
        <v>219</v>
      </c>
      <c r="G39" s="98" t="s">
        <v>218</v>
      </c>
      <c r="H39" s="98"/>
      <c r="I39" s="98"/>
      <c r="J39" s="98"/>
      <c r="K39" s="98"/>
      <c r="L39" s="98"/>
      <c r="M39" s="99" t="s">
        <v>273</v>
      </c>
      <c r="N39" s="97" t="s">
        <v>215</v>
      </c>
      <c r="O39" s="90" t="s">
        <v>357</v>
      </c>
      <c r="P39" s="100"/>
      <c r="Q39" s="99"/>
      <c r="R39" s="97" t="s">
        <v>89</v>
      </c>
      <c r="S39" s="196">
        <v>3</v>
      </c>
      <c r="T39" s="196"/>
      <c r="U39" s="196"/>
      <c r="V39" s="97" t="s">
        <v>168</v>
      </c>
      <c r="W39" s="97" t="s">
        <v>284</v>
      </c>
      <c r="X39" s="98"/>
      <c r="Y39" s="97"/>
      <c r="Z39" s="97"/>
      <c r="AA39" s="97"/>
      <c r="AB39" s="97"/>
      <c r="AC39" s="98"/>
    </row>
    <row r="40" spans="1:31" s="38" customFormat="1" ht="105.6" x14ac:dyDescent="0.4">
      <c r="A40" s="101" t="s">
        <v>460</v>
      </c>
      <c r="B40" s="101" t="s">
        <v>458</v>
      </c>
      <c r="C40" s="101" t="s">
        <v>467</v>
      </c>
      <c r="D40" s="212" t="s">
        <v>562</v>
      </c>
      <c r="E40" s="102">
        <v>36</v>
      </c>
      <c r="F40" s="102" t="s">
        <v>286</v>
      </c>
      <c r="G40" s="52" t="s">
        <v>538</v>
      </c>
      <c r="H40" s="174" t="s">
        <v>444</v>
      </c>
      <c r="I40" s="174" t="s">
        <v>537</v>
      </c>
      <c r="J40" s="140" t="s">
        <v>448</v>
      </c>
      <c r="K40" s="140"/>
      <c r="L40" s="140"/>
      <c r="M40" s="103"/>
      <c r="N40" s="102" t="s">
        <v>214</v>
      </c>
      <c r="O40" s="131"/>
      <c r="P40" s="132"/>
      <c r="Q40" s="103"/>
      <c r="R40" s="102" t="s">
        <v>89</v>
      </c>
      <c r="S40" s="197">
        <v>3</v>
      </c>
      <c r="T40" s="199">
        <v>0.5</v>
      </c>
      <c r="U40" s="194">
        <f t="shared" ref="U40:U44" si="2">S40*T40</f>
        <v>1.5</v>
      </c>
      <c r="V40" s="104" t="s">
        <v>168</v>
      </c>
      <c r="W40" s="105" t="s">
        <v>284</v>
      </c>
      <c r="X40" s="106"/>
      <c r="Y40" s="107" t="s">
        <v>166</v>
      </c>
      <c r="Z40" s="107" t="s">
        <v>358</v>
      </c>
      <c r="AA40" s="107" t="s">
        <v>358</v>
      </c>
      <c r="AB40" s="107"/>
      <c r="AC40" s="106"/>
    </row>
    <row r="41" spans="1:31" s="38" customFormat="1" ht="26.4" x14ac:dyDescent="0.4">
      <c r="A41" s="101" t="s">
        <v>287</v>
      </c>
      <c r="B41" s="101" t="s">
        <v>468</v>
      </c>
      <c r="C41" s="101" t="s">
        <v>475</v>
      </c>
      <c r="D41" s="212" t="s">
        <v>562</v>
      </c>
      <c r="E41" s="102">
        <v>37</v>
      </c>
      <c r="F41" s="102" t="s">
        <v>286</v>
      </c>
      <c r="G41" s="52" t="s">
        <v>328</v>
      </c>
      <c r="H41" s="174" t="s">
        <v>444</v>
      </c>
      <c r="I41" s="174"/>
      <c r="J41" s="140" t="s">
        <v>505</v>
      </c>
      <c r="K41" s="140"/>
      <c r="L41" s="140"/>
      <c r="M41" s="103"/>
      <c r="N41" s="102" t="s">
        <v>288</v>
      </c>
      <c r="O41" s="131"/>
      <c r="P41" s="132"/>
      <c r="Q41" s="103"/>
      <c r="R41" s="102" t="s">
        <v>89</v>
      </c>
      <c r="S41" s="197">
        <v>3</v>
      </c>
      <c r="T41" s="199">
        <v>0.5</v>
      </c>
      <c r="U41" s="194">
        <f t="shared" si="2"/>
        <v>1.5</v>
      </c>
      <c r="V41" s="104" t="s">
        <v>168</v>
      </c>
      <c r="W41" s="105" t="s">
        <v>284</v>
      </c>
      <c r="X41" s="106"/>
      <c r="Y41" s="107" t="s">
        <v>166</v>
      </c>
      <c r="Z41" s="107" t="s">
        <v>359</v>
      </c>
      <c r="AA41" s="107" t="s">
        <v>359</v>
      </c>
      <c r="AB41" s="107"/>
      <c r="AC41" s="106"/>
    </row>
    <row r="42" spans="1:31" s="78" customFormat="1" ht="13.2" x14ac:dyDescent="0.4">
      <c r="A42" s="108" t="s">
        <v>304</v>
      </c>
      <c r="B42" s="108" t="s">
        <v>469</v>
      </c>
      <c r="C42" s="108"/>
      <c r="D42" s="213" t="s">
        <v>563</v>
      </c>
      <c r="E42" s="109">
        <v>38</v>
      </c>
      <c r="F42" s="109" t="s">
        <v>144</v>
      </c>
      <c r="G42" s="110" t="s">
        <v>329</v>
      </c>
      <c r="H42" s="174" t="s">
        <v>444</v>
      </c>
      <c r="I42" s="175"/>
      <c r="J42" s="110"/>
      <c r="K42" s="189"/>
      <c r="L42" s="189"/>
      <c r="M42" s="178" t="s">
        <v>439</v>
      </c>
      <c r="N42" s="109"/>
      <c r="O42" s="133"/>
      <c r="P42" s="134"/>
      <c r="Q42" s="111"/>
      <c r="R42" s="109" t="s">
        <v>89</v>
      </c>
      <c r="S42" s="197">
        <v>2</v>
      </c>
      <c r="T42" s="199">
        <v>0.5</v>
      </c>
      <c r="U42" s="194">
        <f t="shared" si="2"/>
        <v>1</v>
      </c>
      <c r="V42" s="112" t="s">
        <v>168</v>
      </c>
      <c r="W42" s="113" t="s">
        <v>347</v>
      </c>
      <c r="X42" s="114"/>
      <c r="Y42" s="115" t="s">
        <v>166</v>
      </c>
      <c r="Z42" s="115" t="s">
        <v>359</v>
      </c>
      <c r="AA42" s="115" t="s">
        <v>359</v>
      </c>
      <c r="AB42" s="115"/>
      <c r="AC42" s="114"/>
    </row>
    <row r="43" spans="1:31" s="78" customFormat="1" ht="13.2" x14ac:dyDescent="0.4">
      <c r="A43" s="108" t="s">
        <v>324</v>
      </c>
      <c r="B43" s="108" t="s">
        <v>470</v>
      </c>
      <c r="C43" s="108"/>
      <c r="D43" s="213" t="s">
        <v>562</v>
      </c>
      <c r="E43" s="109">
        <v>39</v>
      </c>
      <c r="F43" s="109" t="s">
        <v>144</v>
      </c>
      <c r="G43" s="110" t="s">
        <v>331</v>
      </c>
      <c r="H43" s="174" t="s">
        <v>444</v>
      </c>
      <c r="I43" s="175"/>
      <c r="J43" s="110"/>
      <c r="K43" s="189"/>
      <c r="L43" s="189"/>
      <c r="M43" s="178" t="s">
        <v>439</v>
      </c>
      <c r="N43" s="109" t="s">
        <v>214</v>
      </c>
      <c r="O43" s="133"/>
      <c r="P43" s="134"/>
      <c r="Q43" s="111"/>
      <c r="R43" s="109" t="s">
        <v>89</v>
      </c>
      <c r="S43" s="130">
        <v>3</v>
      </c>
      <c r="T43" s="199">
        <v>0.5</v>
      </c>
      <c r="U43" s="194">
        <f t="shared" si="2"/>
        <v>1.5</v>
      </c>
      <c r="V43" s="116" t="s">
        <v>168</v>
      </c>
      <c r="W43" s="116" t="s">
        <v>284</v>
      </c>
      <c r="X43" s="114"/>
      <c r="Y43" s="115" t="s">
        <v>166</v>
      </c>
      <c r="Z43" s="115" t="s">
        <v>317</v>
      </c>
      <c r="AA43" s="115" t="s">
        <v>317</v>
      </c>
      <c r="AB43" s="115"/>
      <c r="AC43" s="114"/>
    </row>
    <row r="44" spans="1:31" ht="13.2" x14ac:dyDescent="0.4">
      <c r="A44" s="42" t="s">
        <v>252</v>
      </c>
      <c r="B44" s="130"/>
      <c r="C44" s="42"/>
      <c r="D44" s="214" t="s">
        <v>564</v>
      </c>
      <c r="E44" s="102"/>
      <c r="F44" s="43" t="s">
        <v>232</v>
      </c>
      <c r="G44" s="56" t="s">
        <v>276</v>
      </c>
      <c r="H44" s="174" t="s">
        <v>444</v>
      </c>
      <c r="I44" s="56"/>
      <c r="J44" s="141"/>
      <c r="K44" s="141"/>
      <c r="L44" s="141"/>
      <c r="M44" s="59" t="s">
        <v>233</v>
      </c>
      <c r="N44" s="117"/>
      <c r="O44" s="50"/>
      <c r="P44" s="49"/>
      <c r="Q44" s="60"/>
      <c r="R44" s="47" t="s">
        <v>234</v>
      </c>
      <c r="S44" s="50">
        <v>1</v>
      </c>
      <c r="T44" s="199">
        <v>0.5</v>
      </c>
      <c r="U44" s="194">
        <f t="shared" si="2"/>
        <v>0.5</v>
      </c>
      <c r="V44" s="50" t="s">
        <v>235</v>
      </c>
      <c r="W44" s="50" t="s">
        <v>284</v>
      </c>
      <c r="X44" s="50"/>
      <c r="Y44" s="87" t="s">
        <v>166</v>
      </c>
      <c r="Z44" s="50" t="s">
        <v>341</v>
      </c>
      <c r="AA44" s="50" t="s">
        <v>341</v>
      </c>
      <c r="AB44" s="50"/>
      <c r="AC44" s="53"/>
      <c r="AD44" s="55"/>
      <c r="AE44" s="55"/>
    </row>
    <row r="45" spans="1:31" ht="13.2" x14ac:dyDescent="0.4">
      <c r="A45" s="42" t="s">
        <v>253</v>
      </c>
      <c r="B45" s="102"/>
      <c r="C45" s="42"/>
      <c r="D45" s="214" t="s">
        <v>564</v>
      </c>
      <c r="E45" s="102"/>
      <c r="F45" s="43" t="s">
        <v>232</v>
      </c>
      <c r="G45" s="56" t="s">
        <v>297</v>
      </c>
      <c r="H45" s="160" t="s">
        <v>445</v>
      </c>
      <c r="I45" s="56"/>
      <c r="J45" s="141" t="s">
        <v>477</v>
      </c>
      <c r="K45" s="141"/>
      <c r="L45" s="141"/>
      <c r="M45" s="52" t="s">
        <v>233</v>
      </c>
      <c r="N45" s="87" t="s">
        <v>215</v>
      </c>
      <c r="O45" s="46"/>
      <c r="P45" s="45"/>
      <c r="Q45" s="53"/>
      <c r="R45" s="42" t="s">
        <v>234</v>
      </c>
      <c r="S45" s="46">
        <v>3</v>
      </c>
      <c r="T45" s="46"/>
      <c r="U45" s="46"/>
      <c r="V45" s="46" t="s">
        <v>235</v>
      </c>
      <c r="W45" s="50" t="s">
        <v>284</v>
      </c>
      <c r="X45" s="46"/>
      <c r="Y45" s="87" t="s">
        <v>166</v>
      </c>
      <c r="Z45" s="46" t="s">
        <v>388</v>
      </c>
      <c r="AA45" s="46" t="s">
        <v>388</v>
      </c>
      <c r="AB45" s="46"/>
      <c r="AC45" s="53"/>
      <c r="AD45" s="55"/>
      <c r="AE45" s="55"/>
    </row>
    <row r="46" spans="1:31" ht="26.4" x14ac:dyDescent="0.4">
      <c r="A46" s="47" t="s">
        <v>254</v>
      </c>
      <c r="B46" s="47"/>
      <c r="C46" s="47"/>
      <c r="D46" s="47"/>
      <c r="E46" s="164"/>
      <c r="F46" s="48" t="s">
        <v>232</v>
      </c>
      <c r="G46" s="44" t="s">
        <v>298</v>
      </c>
      <c r="H46" s="160" t="s">
        <v>445</v>
      </c>
      <c r="I46" s="44"/>
      <c r="J46" s="44"/>
      <c r="K46" s="44"/>
      <c r="L46" s="44"/>
      <c r="M46" s="52" t="s">
        <v>236</v>
      </c>
      <c r="N46" s="87" t="s">
        <v>215</v>
      </c>
      <c r="O46" s="46"/>
      <c r="P46" s="45"/>
      <c r="Q46" s="53"/>
      <c r="R46" s="42" t="s">
        <v>234</v>
      </c>
      <c r="S46" s="46">
        <v>2</v>
      </c>
      <c r="T46" s="46"/>
      <c r="U46" s="46"/>
      <c r="V46" s="46" t="s">
        <v>235</v>
      </c>
      <c r="W46" s="50" t="s">
        <v>284</v>
      </c>
      <c r="X46" s="46"/>
      <c r="Y46" s="87" t="s">
        <v>166</v>
      </c>
      <c r="Z46" s="46" t="s">
        <v>388</v>
      </c>
      <c r="AA46" s="46" t="s">
        <v>388</v>
      </c>
      <c r="AB46" s="46"/>
      <c r="AC46" s="53"/>
      <c r="AD46" s="55"/>
      <c r="AE46" s="55"/>
    </row>
    <row r="47" spans="1:31" s="73" customFormat="1" ht="13.2" hidden="1" x14ac:dyDescent="0.4">
      <c r="A47" s="63" t="s">
        <v>255</v>
      </c>
      <c r="B47" s="63"/>
      <c r="C47" s="63"/>
      <c r="D47" s="63"/>
      <c r="E47" s="118"/>
      <c r="F47" s="64" t="s">
        <v>232</v>
      </c>
      <c r="G47" s="65" t="s">
        <v>299</v>
      </c>
      <c r="H47" s="65"/>
      <c r="I47" s="65"/>
      <c r="J47" s="65"/>
      <c r="K47" s="65"/>
      <c r="L47" s="65"/>
      <c r="M47" s="66" t="s">
        <v>233</v>
      </c>
      <c r="N47" s="90"/>
      <c r="O47" s="67" t="s">
        <v>389</v>
      </c>
      <c r="P47" s="68"/>
      <c r="Q47" s="69"/>
      <c r="R47" s="63" t="s">
        <v>234</v>
      </c>
      <c r="S47" s="67">
        <v>3</v>
      </c>
      <c r="T47" s="67"/>
      <c r="U47" s="67"/>
      <c r="V47" s="67" t="s">
        <v>235</v>
      </c>
      <c r="W47" s="70" t="s">
        <v>284</v>
      </c>
      <c r="X47" s="67"/>
      <c r="Y47" s="67"/>
      <c r="Z47" s="67"/>
      <c r="AA47" s="71"/>
      <c r="AB47" s="71"/>
      <c r="AC47" s="69"/>
      <c r="AD47" s="72"/>
      <c r="AE47" s="72"/>
    </row>
    <row r="48" spans="1:31" s="73" customFormat="1" ht="13.2" hidden="1" x14ac:dyDescent="0.4">
      <c r="A48" s="63" t="s">
        <v>256</v>
      </c>
      <c r="B48" s="63"/>
      <c r="C48" s="63"/>
      <c r="D48" s="63"/>
      <c r="E48" s="118"/>
      <c r="F48" s="74" t="s">
        <v>169</v>
      </c>
      <c r="G48" s="75" t="s">
        <v>277</v>
      </c>
      <c r="H48" s="75"/>
      <c r="I48" s="75"/>
      <c r="J48" s="75"/>
      <c r="K48" s="75"/>
      <c r="L48" s="75"/>
      <c r="M48" s="66" t="s">
        <v>237</v>
      </c>
      <c r="N48" s="90" t="s">
        <v>214</v>
      </c>
      <c r="O48" s="67" t="s">
        <v>273</v>
      </c>
      <c r="P48" s="68" t="s">
        <v>238</v>
      </c>
      <c r="Q48" s="69"/>
      <c r="R48" s="63" t="s">
        <v>239</v>
      </c>
      <c r="S48" s="67">
        <v>2</v>
      </c>
      <c r="T48" s="67"/>
      <c r="U48" s="67"/>
      <c r="V48" s="67" t="s">
        <v>235</v>
      </c>
      <c r="W48" s="67"/>
      <c r="X48" s="67"/>
      <c r="Y48" s="67"/>
      <c r="Z48" s="67"/>
      <c r="AA48" s="67"/>
      <c r="AB48" s="67"/>
      <c r="AC48" s="69" t="s">
        <v>336</v>
      </c>
      <c r="AD48" s="72"/>
      <c r="AE48" s="72"/>
    </row>
    <row r="49" spans="1:31" s="73" customFormat="1" ht="13.2" hidden="1" x14ac:dyDescent="0.4">
      <c r="A49" s="63" t="s">
        <v>257</v>
      </c>
      <c r="B49" s="63"/>
      <c r="C49" s="63"/>
      <c r="D49" s="63"/>
      <c r="E49" s="118"/>
      <c r="F49" s="74" t="s">
        <v>169</v>
      </c>
      <c r="G49" s="75" t="s">
        <v>240</v>
      </c>
      <c r="H49" s="75"/>
      <c r="I49" s="75"/>
      <c r="J49" s="75"/>
      <c r="K49" s="75"/>
      <c r="L49" s="75"/>
      <c r="M49" s="66" t="s">
        <v>237</v>
      </c>
      <c r="N49" s="90"/>
      <c r="O49" s="67" t="s">
        <v>273</v>
      </c>
      <c r="P49" s="68" t="s">
        <v>238</v>
      </c>
      <c r="Q49" s="69"/>
      <c r="R49" s="63" t="s">
        <v>234</v>
      </c>
      <c r="S49" s="67">
        <v>2</v>
      </c>
      <c r="T49" s="67"/>
      <c r="U49" s="67"/>
      <c r="V49" s="67" t="s">
        <v>235</v>
      </c>
      <c r="W49" s="67"/>
      <c r="X49" s="67"/>
      <c r="Y49" s="67"/>
      <c r="Z49" s="67"/>
      <c r="AA49" s="67"/>
      <c r="AB49" s="67"/>
      <c r="AC49" s="69" t="s">
        <v>336</v>
      </c>
      <c r="AD49" s="72"/>
      <c r="AE49" s="72"/>
    </row>
    <row r="50" spans="1:31" s="73" customFormat="1" ht="13.2" hidden="1" x14ac:dyDescent="0.4">
      <c r="A50" s="150" t="s">
        <v>258</v>
      </c>
      <c r="B50" s="150"/>
      <c r="C50" s="150"/>
      <c r="D50" s="150"/>
      <c r="E50" s="151"/>
      <c r="F50" s="152" t="s">
        <v>169</v>
      </c>
      <c r="G50" s="153" t="s">
        <v>241</v>
      </c>
      <c r="H50" s="153"/>
      <c r="I50" s="153"/>
      <c r="J50" s="75"/>
      <c r="K50" s="75"/>
      <c r="L50" s="75"/>
      <c r="M50" s="66" t="s">
        <v>237</v>
      </c>
      <c r="N50" s="90"/>
      <c r="O50" s="67" t="s">
        <v>273</v>
      </c>
      <c r="P50" s="68" t="s">
        <v>242</v>
      </c>
      <c r="Q50" s="69"/>
      <c r="R50" s="63" t="s">
        <v>234</v>
      </c>
      <c r="S50" s="67">
        <v>2</v>
      </c>
      <c r="T50" s="67"/>
      <c r="U50" s="67"/>
      <c r="V50" s="67" t="s">
        <v>235</v>
      </c>
      <c r="W50" s="67"/>
      <c r="X50" s="67"/>
      <c r="Y50" s="67"/>
      <c r="Z50" s="67"/>
      <c r="AA50" s="67"/>
      <c r="AB50" s="67"/>
      <c r="AC50" s="69" t="s">
        <v>336</v>
      </c>
      <c r="AD50" s="72"/>
      <c r="AE50" s="72"/>
    </row>
    <row r="51" spans="1:31" ht="26.4" x14ac:dyDescent="0.4">
      <c r="A51" s="42" t="s">
        <v>259</v>
      </c>
      <c r="B51" s="102"/>
      <c r="C51" s="42"/>
      <c r="D51" s="214" t="s">
        <v>564</v>
      </c>
      <c r="E51" s="102"/>
      <c r="F51" s="177" t="s">
        <v>169</v>
      </c>
      <c r="G51" s="51" t="s">
        <v>243</v>
      </c>
      <c r="H51" s="174" t="s">
        <v>444</v>
      </c>
      <c r="I51" s="193"/>
      <c r="J51" s="142"/>
      <c r="K51" s="142"/>
      <c r="L51" s="142"/>
      <c r="M51" s="52" t="s">
        <v>237</v>
      </c>
      <c r="N51" s="87"/>
      <c r="O51" s="46"/>
      <c r="P51" s="45" t="s">
        <v>338</v>
      </c>
      <c r="Q51" s="53"/>
      <c r="R51" s="42" t="s">
        <v>234</v>
      </c>
      <c r="S51" s="46">
        <v>2</v>
      </c>
      <c r="T51" s="199">
        <v>0.5</v>
      </c>
      <c r="U51" s="194">
        <f t="shared" ref="U51:U54" si="3">S51*T51</f>
        <v>1</v>
      </c>
      <c r="V51" s="46" t="s">
        <v>235</v>
      </c>
      <c r="W51" s="46" t="s">
        <v>284</v>
      </c>
      <c r="X51" s="46"/>
      <c r="Y51" s="87" t="s">
        <v>166</v>
      </c>
      <c r="Z51" s="46" t="s">
        <v>409</v>
      </c>
      <c r="AA51" s="46" t="s">
        <v>410</v>
      </c>
      <c r="AB51" s="46"/>
      <c r="AC51" s="53" t="s">
        <v>337</v>
      </c>
      <c r="AD51" s="55"/>
      <c r="AE51" s="55"/>
    </row>
    <row r="52" spans="1:31" ht="13.2" x14ac:dyDescent="0.4">
      <c r="A52" s="42" t="s">
        <v>274</v>
      </c>
      <c r="B52" s="102"/>
      <c r="C52" s="42" t="s">
        <v>476</v>
      </c>
      <c r="D52" s="214" t="s">
        <v>564</v>
      </c>
      <c r="E52" s="102"/>
      <c r="F52" s="43" t="s">
        <v>232</v>
      </c>
      <c r="G52" s="56" t="s">
        <v>313</v>
      </c>
      <c r="H52" s="174" t="s">
        <v>444</v>
      </c>
      <c r="I52" s="56"/>
      <c r="J52" s="141"/>
      <c r="K52" s="141"/>
      <c r="L52" s="141"/>
      <c r="M52" s="52" t="s">
        <v>244</v>
      </c>
      <c r="N52" s="87"/>
      <c r="O52" s="46"/>
      <c r="P52" s="45" t="s">
        <v>245</v>
      </c>
      <c r="Q52" s="53"/>
      <c r="R52" s="42" t="s">
        <v>234</v>
      </c>
      <c r="S52" s="46">
        <v>2</v>
      </c>
      <c r="T52" s="199">
        <v>0.5</v>
      </c>
      <c r="U52" s="194">
        <f t="shared" si="3"/>
        <v>1</v>
      </c>
      <c r="V52" s="46" t="s">
        <v>235</v>
      </c>
      <c r="W52" s="46" t="s">
        <v>284</v>
      </c>
      <c r="X52" s="46"/>
      <c r="Y52" s="87" t="s">
        <v>166</v>
      </c>
      <c r="Z52" s="46" t="s">
        <v>342</v>
      </c>
      <c r="AA52" s="46" t="s">
        <v>342</v>
      </c>
      <c r="AB52" s="46"/>
      <c r="AC52" s="53"/>
      <c r="AD52" s="55"/>
      <c r="AE52" s="55"/>
    </row>
    <row r="53" spans="1:31" ht="26.4" x14ac:dyDescent="0.4">
      <c r="A53" s="42" t="s">
        <v>260</v>
      </c>
      <c r="B53" s="102"/>
      <c r="C53" s="42" t="s">
        <v>476</v>
      </c>
      <c r="D53" s="214" t="s">
        <v>564</v>
      </c>
      <c r="E53" s="102"/>
      <c r="F53" s="43" t="s">
        <v>232</v>
      </c>
      <c r="G53" s="56" t="s">
        <v>302</v>
      </c>
      <c r="H53" s="174" t="s">
        <v>444</v>
      </c>
      <c r="I53" s="56"/>
      <c r="J53" s="141"/>
      <c r="K53" s="141"/>
      <c r="L53" s="141"/>
      <c r="M53" s="52" t="s">
        <v>244</v>
      </c>
      <c r="N53" s="87"/>
      <c r="O53" s="46"/>
      <c r="P53" s="45" t="s">
        <v>278</v>
      </c>
      <c r="Q53" s="53"/>
      <c r="R53" s="42" t="s">
        <v>234</v>
      </c>
      <c r="S53" s="46">
        <v>3</v>
      </c>
      <c r="T53" s="199">
        <v>0.5</v>
      </c>
      <c r="U53" s="194">
        <f t="shared" si="3"/>
        <v>1.5</v>
      </c>
      <c r="V53" s="46" t="s">
        <v>235</v>
      </c>
      <c r="W53" s="46" t="s">
        <v>284</v>
      </c>
      <c r="X53" s="46"/>
      <c r="Y53" s="87" t="s">
        <v>166</v>
      </c>
      <c r="Z53" s="46" t="s">
        <v>343</v>
      </c>
      <c r="AA53" s="46" t="s">
        <v>343</v>
      </c>
      <c r="AB53" s="46"/>
      <c r="AC53" s="53"/>
      <c r="AD53" s="55"/>
      <c r="AE53" s="55"/>
    </row>
    <row r="54" spans="1:31" ht="26.4" x14ac:dyDescent="0.4">
      <c r="A54" s="42" t="s">
        <v>261</v>
      </c>
      <c r="B54" s="102"/>
      <c r="C54" s="42" t="s">
        <v>476</v>
      </c>
      <c r="D54" s="214" t="s">
        <v>564</v>
      </c>
      <c r="E54" s="102"/>
      <c r="F54" s="43" t="s">
        <v>232</v>
      </c>
      <c r="G54" s="56" t="s">
        <v>303</v>
      </c>
      <c r="H54" s="174" t="s">
        <v>444</v>
      </c>
      <c r="I54" s="56"/>
      <c r="J54" s="141"/>
      <c r="K54" s="141"/>
      <c r="L54" s="141"/>
      <c r="M54" s="52" t="s">
        <v>244</v>
      </c>
      <c r="N54" s="87"/>
      <c r="O54" s="46"/>
      <c r="P54" s="45" t="s">
        <v>279</v>
      </c>
      <c r="Q54" s="53"/>
      <c r="R54" s="42" t="s">
        <v>234</v>
      </c>
      <c r="S54" s="46">
        <v>2</v>
      </c>
      <c r="T54" s="199">
        <v>0.5</v>
      </c>
      <c r="U54" s="194">
        <f t="shared" si="3"/>
        <v>1</v>
      </c>
      <c r="V54" s="46" t="s">
        <v>235</v>
      </c>
      <c r="W54" s="46" t="s">
        <v>284</v>
      </c>
      <c r="X54" s="46"/>
      <c r="Y54" s="87" t="s">
        <v>166</v>
      </c>
      <c r="Z54" s="46" t="s">
        <v>344</v>
      </c>
      <c r="AA54" s="46" t="s">
        <v>344</v>
      </c>
      <c r="AB54" s="46"/>
      <c r="AC54" s="53"/>
      <c r="AD54" s="55"/>
      <c r="AE54" s="55"/>
    </row>
    <row r="55" spans="1:31" ht="26.4" x14ac:dyDescent="0.4">
      <c r="A55" s="47" t="s">
        <v>262</v>
      </c>
      <c r="B55" s="47"/>
      <c r="C55" s="47"/>
      <c r="D55" s="47"/>
      <c r="E55" s="164"/>
      <c r="F55" s="48" t="s">
        <v>232</v>
      </c>
      <c r="G55" s="44" t="s">
        <v>314</v>
      </c>
      <c r="H55" s="160" t="s">
        <v>445</v>
      </c>
      <c r="I55" s="44"/>
      <c r="J55" s="44"/>
      <c r="K55" s="44"/>
      <c r="L55" s="44"/>
      <c r="M55" s="52" t="s">
        <v>247</v>
      </c>
      <c r="N55" s="87" t="s">
        <v>215</v>
      </c>
      <c r="O55" s="46"/>
      <c r="P55" s="45" t="s">
        <v>248</v>
      </c>
      <c r="Q55" s="53"/>
      <c r="R55" s="42" t="s">
        <v>89</v>
      </c>
      <c r="S55" s="46">
        <v>2</v>
      </c>
      <c r="T55" s="46"/>
      <c r="U55" s="46"/>
      <c r="V55" s="46" t="s">
        <v>235</v>
      </c>
      <c r="W55" s="46" t="s">
        <v>284</v>
      </c>
      <c r="X55" s="46"/>
      <c r="Y55" s="87" t="s">
        <v>166</v>
      </c>
      <c r="Z55" s="46" t="s">
        <v>345</v>
      </c>
      <c r="AA55" s="54"/>
      <c r="AB55" s="54"/>
      <c r="AC55" s="53"/>
      <c r="AD55" s="55"/>
      <c r="AE55" s="55"/>
    </row>
    <row r="56" spans="1:31" ht="13.2" x14ac:dyDescent="0.4">
      <c r="A56" s="42" t="s">
        <v>263</v>
      </c>
      <c r="B56" s="42"/>
      <c r="C56" s="42" t="s">
        <v>476</v>
      </c>
      <c r="D56" s="42"/>
      <c r="E56" s="102"/>
      <c r="F56" s="43" t="s">
        <v>232</v>
      </c>
      <c r="G56" s="44" t="s">
        <v>315</v>
      </c>
      <c r="H56" s="81" t="s">
        <v>445</v>
      </c>
      <c r="I56" s="44"/>
      <c r="J56" s="44"/>
      <c r="K56" s="44"/>
      <c r="L56" s="44"/>
      <c r="M56" s="52" t="s">
        <v>247</v>
      </c>
      <c r="N56" s="87" t="s">
        <v>215</v>
      </c>
      <c r="O56" s="46"/>
      <c r="P56" s="45"/>
      <c r="Q56" s="53"/>
      <c r="R56" s="42" t="s">
        <v>234</v>
      </c>
      <c r="S56" s="46">
        <v>2</v>
      </c>
      <c r="T56" s="46"/>
      <c r="U56" s="46"/>
      <c r="V56" s="46" t="s">
        <v>235</v>
      </c>
      <c r="W56" s="46" t="s">
        <v>284</v>
      </c>
      <c r="X56" s="46"/>
      <c r="Y56" s="87" t="s">
        <v>166</v>
      </c>
      <c r="Z56" s="46" t="s">
        <v>346</v>
      </c>
      <c r="AA56" s="46" t="s">
        <v>346</v>
      </c>
      <c r="AB56" s="46"/>
      <c r="AC56" s="53"/>
      <c r="AD56" s="55"/>
      <c r="AE56" s="55"/>
    </row>
    <row r="57" spans="1:31" ht="79.2" x14ac:dyDescent="0.4">
      <c r="A57" s="42" t="s">
        <v>264</v>
      </c>
      <c r="B57" s="42"/>
      <c r="C57" s="42"/>
      <c r="D57" s="42"/>
      <c r="E57" s="102"/>
      <c r="F57" s="43" t="s">
        <v>232</v>
      </c>
      <c r="G57" s="44" t="s">
        <v>300</v>
      </c>
      <c r="H57" s="81" t="s">
        <v>445</v>
      </c>
      <c r="I57" s="44"/>
      <c r="J57" s="44"/>
      <c r="K57" s="44"/>
      <c r="L57" s="44"/>
      <c r="M57" s="52" t="s">
        <v>247</v>
      </c>
      <c r="N57" s="87" t="s">
        <v>215</v>
      </c>
      <c r="O57" s="46"/>
      <c r="P57" s="45" t="s">
        <v>246</v>
      </c>
      <c r="Q57" s="53"/>
      <c r="R57" s="42" t="s">
        <v>234</v>
      </c>
      <c r="S57" s="46">
        <v>3</v>
      </c>
      <c r="T57" s="46"/>
      <c r="U57" s="46"/>
      <c r="V57" s="46" t="s">
        <v>235</v>
      </c>
      <c r="W57" s="46" t="s">
        <v>284</v>
      </c>
      <c r="X57" s="46"/>
      <c r="Y57" s="87" t="s">
        <v>166</v>
      </c>
      <c r="Z57" s="46" t="s">
        <v>343</v>
      </c>
      <c r="AA57" s="46" t="s">
        <v>343</v>
      </c>
      <c r="AB57" s="46"/>
      <c r="AC57" s="53"/>
      <c r="AD57" s="55"/>
      <c r="AE57" s="55"/>
    </row>
    <row r="58" spans="1:31" ht="13.2" x14ac:dyDescent="0.4">
      <c r="A58" s="42" t="s">
        <v>265</v>
      </c>
      <c r="B58" s="42"/>
      <c r="C58" s="42"/>
      <c r="D58" s="42"/>
      <c r="E58" s="102"/>
      <c r="F58" s="43" t="s">
        <v>232</v>
      </c>
      <c r="G58" s="44" t="s">
        <v>301</v>
      </c>
      <c r="H58" s="81" t="s">
        <v>445</v>
      </c>
      <c r="I58" s="44"/>
      <c r="J58" s="44"/>
      <c r="K58" s="44"/>
      <c r="L58" s="44"/>
      <c r="M58" s="52" t="s">
        <v>247</v>
      </c>
      <c r="N58" s="87" t="s">
        <v>215</v>
      </c>
      <c r="O58" s="46"/>
      <c r="P58" s="45" t="s">
        <v>249</v>
      </c>
      <c r="Q58" s="53"/>
      <c r="R58" s="42" t="s">
        <v>234</v>
      </c>
      <c r="S58" s="46">
        <v>2</v>
      </c>
      <c r="T58" s="46"/>
      <c r="U58" s="46"/>
      <c r="V58" s="46" t="s">
        <v>235</v>
      </c>
      <c r="W58" s="46" t="s">
        <v>284</v>
      </c>
      <c r="X58" s="46"/>
      <c r="Y58" s="87" t="s">
        <v>166</v>
      </c>
      <c r="Z58" s="46" t="s">
        <v>344</v>
      </c>
      <c r="AA58" s="46" t="s">
        <v>344</v>
      </c>
      <c r="AB58" s="46"/>
      <c r="AC58" s="53"/>
      <c r="AD58" s="55"/>
      <c r="AE58" s="55"/>
    </row>
    <row r="59" spans="1:31" s="73" customFormat="1" ht="26.4" hidden="1" x14ac:dyDescent="0.4">
      <c r="A59" s="150" t="s">
        <v>266</v>
      </c>
      <c r="B59" s="150"/>
      <c r="C59" s="150"/>
      <c r="D59" s="150"/>
      <c r="E59" s="151"/>
      <c r="F59" s="154" t="s">
        <v>292</v>
      </c>
      <c r="G59" s="155" t="s">
        <v>275</v>
      </c>
      <c r="H59" s="155"/>
      <c r="I59" s="155"/>
      <c r="J59" s="65"/>
      <c r="K59" s="65"/>
      <c r="L59" s="65"/>
      <c r="M59" s="66" t="s">
        <v>293</v>
      </c>
      <c r="N59" s="90"/>
      <c r="O59" s="67" t="s">
        <v>340</v>
      </c>
      <c r="P59" s="68" t="s">
        <v>294</v>
      </c>
      <c r="Q59" s="69"/>
      <c r="R59" s="63" t="s">
        <v>295</v>
      </c>
      <c r="S59" s="67">
        <v>2</v>
      </c>
      <c r="T59" s="67"/>
      <c r="U59" s="67"/>
      <c r="V59" s="67" t="s">
        <v>296</v>
      </c>
      <c r="W59" s="67"/>
      <c r="X59" s="67"/>
      <c r="Y59" s="67"/>
      <c r="Z59" s="67"/>
      <c r="AA59" s="67"/>
      <c r="AB59" s="67"/>
      <c r="AC59" s="69" t="s">
        <v>339</v>
      </c>
      <c r="AD59" s="67"/>
      <c r="AE59" s="67"/>
    </row>
    <row r="60" spans="1:31" ht="26.4" x14ac:dyDescent="0.4">
      <c r="A60" s="42" t="s">
        <v>267</v>
      </c>
      <c r="B60" s="102"/>
      <c r="C60" s="42"/>
      <c r="D60" s="214" t="s">
        <v>564</v>
      </c>
      <c r="E60" s="102"/>
      <c r="F60" s="43" t="s">
        <v>232</v>
      </c>
      <c r="G60" s="56" t="s">
        <v>440</v>
      </c>
      <c r="H60" s="174" t="s">
        <v>444</v>
      </c>
      <c r="I60" s="56"/>
      <c r="J60" s="141" t="s">
        <v>508</v>
      </c>
      <c r="K60" s="141"/>
      <c r="L60" s="141"/>
      <c r="M60" s="52" t="s">
        <v>250</v>
      </c>
      <c r="N60" s="87"/>
      <c r="O60" s="46"/>
      <c r="P60" s="45" t="s">
        <v>251</v>
      </c>
      <c r="Q60" s="53"/>
      <c r="R60" s="42" t="s">
        <v>234</v>
      </c>
      <c r="S60" s="46">
        <v>2</v>
      </c>
      <c r="T60" s="199">
        <v>0.5</v>
      </c>
      <c r="U60" s="194">
        <f>S60*T60</f>
        <v>1</v>
      </c>
      <c r="V60" s="46" t="s">
        <v>235</v>
      </c>
      <c r="W60" s="46" t="s">
        <v>411</v>
      </c>
      <c r="X60" s="46"/>
      <c r="Y60" s="87" t="s">
        <v>166</v>
      </c>
      <c r="Z60" s="46" t="s">
        <v>413</v>
      </c>
      <c r="AA60" s="46" t="s">
        <v>413</v>
      </c>
      <c r="AB60" s="46"/>
      <c r="AC60" s="53"/>
      <c r="AD60" s="55"/>
      <c r="AE60" s="55"/>
    </row>
    <row r="61" spans="1:31" ht="26.4" x14ac:dyDescent="0.4">
      <c r="A61" s="165" t="s">
        <v>349</v>
      </c>
      <c r="B61" s="165"/>
      <c r="C61" s="165"/>
      <c r="D61" s="165"/>
      <c r="E61" s="166"/>
      <c r="F61" s="167" t="s">
        <v>169</v>
      </c>
      <c r="G61" s="156" t="s">
        <v>393</v>
      </c>
      <c r="H61" s="159" t="s">
        <v>445</v>
      </c>
      <c r="I61" s="156"/>
      <c r="J61" s="44"/>
      <c r="K61" s="44"/>
      <c r="L61" s="44"/>
      <c r="M61" s="52"/>
      <c r="N61" s="87" t="s">
        <v>215</v>
      </c>
      <c r="O61" s="46" t="s">
        <v>350</v>
      </c>
      <c r="P61" s="45" t="s">
        <v>392</v>
      </c>
      <c r="Q61" s="53"/>
      <c r="R61" s="42" t="s">
        <v>35</v>
      </c>
      <c r="S61" s="46">
        <v>3</v>
      </c>
      <c r="T61" s="46"/>
      <c r="U61" s="46"/>
      <c r="V61" s="46" t="s">
        <v>235</v>
      </c>
      <c r="W61" s="46" t="s">
        <v>284</v>
      </c>
      <c r="X61" s="46"/>
      <c r="Y61" s="87" t="s">
        <v>166</v>
      </c>
      <c r="Z61" s="46" t="s">
        <v>403</v>
      </c>
      <c r="AA61" s="54" t="s">
        <v>402</v>
      </c>
      <c r="AB61" s="54"/>
      <c r="AC61" s="53"/>
      <c r="AD61" s="55"/>
      <c r="AE61" s="55"/>
    </row>
    <row r="62" spans="1:31" ht="26.4" x14ac:dyDescent="0.4">
      <c r="A62" s="42" t="s">
        <v>364</v>
      </c>
      <c r="B62" s="102"/>
      <c r="C62" s="42" t="s">
        <v>471</v>
      </c>
      <c r="D62" s="214" t="s">
        <v>564</v>
      </c>
      <c r="E62" s="102"/>
      <c r="F62" s="43" t="s">
        <v>169</v>
      </c>
      <c r="G62" s="56" t="s">
        <v>367</v>
      </c>
      <c r="H62" s="174" t="s">
        <v>444</v>
      </c>
      <c r="I62" s="56"/>
      <c r="J62" s="141" t="s">
        <v>449</v>
      </c>
      <c r="K62" s="141"/>
      <c r="L62" s="141"/>
      <c r="M62" s="52" t="s">
        <v>365</v>
      </c>
      <c r="N62" s="87"/>
      <c r="O62" s="46" t="s">
        <v>350</v>
      </c>
      <c r="P62" s="45" t="s">
        <v>366</v>
      </c>
      <c r="Q62" s="53"/>
      <c r="R62" s="42" t="s">
        <v>35</v>
      </c>
      <c r="S62" s="46">
        <v>3</v>
      </c>
      <c r="T62" s="199">
        <v>0.5</v>
      </c>
      <c r="U62" s="194">
        <f>S62*T62</f>
        <v>1.5</v>
      </c>
      <c r="V62" s="46" t="s">
        <v>235</v>
      </c>
      <c r="W62" s="46" t="s">
        <v>284</v>
      </c>
      <c r="X62" s="46"/>
      <c r="Y62" s="87" t="s">
        <v>166</v>
      </c>
      <c r="Z62" s="46" t="s">
        <v>405</v>
      </c>
      <c r="AA62" s="54" t="s">
        <v>404</v>
      </c>
      <c r="AB62" s="54"/>
      <c r="AC62" s="53"/>
      <c r="AD62" s="55"/>
      <c r="AE62" s="55"/>
    </row>
    <row r="63" spans="1:31" ht="26.4" x14ac:dyDescent="0.4">
      <c r="A63" s="165" t="s">
        <v>386</v>
      </c>
      <c r="B63" s="165"/>
      <c r="C63" s="165"/>
      <c r="D63" s="165"/>
      <c r="E63" s="166"/>
      <c r="F63" s="167" t="s">
        <v>169</v>
      </c>
      <c r="G63" s="156" t="s">
        <v>390</v>
      </c>
      <c r="H63" s="159" t="s">
        <v>445</v>
      </c>
      <c r="I63" s="156"/>
      <c r="J63" s="56"/>
      <c r="K63" s="56"/>
      <c r="L63" s="56"/>
      <c r="M63" s="52" t="s">
        <v>236</v>
      </c>
      <c r="N63" s="87" t="s">
        <v>215</v>
      </c>
      <c r="O63" s="46" t="s">
        <v>350</v>
      </c>
      <c r="P63" s="45" t="s">
        <v>387</v>
      </c>
      <c r="Q63" s="53"/>
      <c r="R63" s="42" t="s">
        <v>26</v>
      </c>
      <c r="S63" s="46">
        <v>2</v>
      </c>
      <c r="T63" s="46"/>
      <c r="U63" s="46"/>
      <c r="V63" s="46" t="s">
        <v>235</v>
      </c>
      <c r="W63" s="46" t="s">
        <v>284</v>
      </c>
      <c r="X63" s="46"/>
      <c r="Y63" s="87" t="s">
        <v>166</v>
      </c>
      <c r="Z63" s="46" t="s">
        <v>407</v>
      </c>
      <c r="AA63" s="54" t="s">
        <v>406</v>
      </c>
      <c r="AB63" s="54"/>
      <c r="AC63" s="53"/>
      <c r="AD63" s="55"/>
      <c r="AE63" s="55"/>
    </row>
    <row r="64" spans="1:31" ht="26.4" x14ac:dyDescent="0.4">
      <c r="A64" s="42" t="s">
        <v>394</v>
      </c>
      <c r="B64" s="102"/>
      <c r="C64" s="42"/>
      <c r="D64" s="214" t="s">
        <v>564</v>
      </c>
      <c r="E64" s="102"/>
      <c r="F64" s="43" t="s">
        <v>169</v>
      </c>
      <c r="G64" s="56" t="s">
        <v>396</v>
      </c>
      <c r="H64" s="174" t="s">
        <v>453</v>
      </c>
      <c r="I64" s="56"/>
      <c r="J64" s="143" t="s">
        <v>450</v>
      </c>
      <c r="K64" s="143"/>
      <c r="L64" s="143"/>
      <c r="M64" s="52"/>
      <c r="N64" s="87"/>
      <c r="O64" s="46" t="s">
        <v>350</v>
      </c>
      <c r="P64" s="45" t="s">
        <v>400</v>
      </c>
      <c r="Q64" s="53"/>
      <c r="R64" s="42" t="s">
        <v>397</v>
      </c>
      <c r="S64" s="46">
        <v>2</v>
      </c>
      <c r="T64" s="199">
        <v>0.5</v>
      </c>
      <c r="U64" s="194">
        <f t="shared" ref="U64:U69" si="4">S64*T64</f>
        <v>1</v>
      </c>
      <c r="V64" s="46" t="s">
        <v>235</v>
      </c>
      <c r="W64" s="46" t="s">
        <v>401</v>
      </c>
      <c r="X64" s="46"/>
      <c r="Y64" s="87" t="s">
        <v>166</v>
      </c>
      <c r="Z64" s="46" t="s">
        <v>412</v>
      </c>
      <c r="AA64" s="46" t="s">
        <v>412</v>
      </c>
      <c r="AB64" s="46"/>
      <c r="AC64" s="53"/>
      <c r="AD64" s="55"/>
      <c r="AE64" s="55"/>
    </row>
    <row r="65" spans="1:31" ht="26.4" x14ac:dyDescent="0.4">
      <c r="A65" s="42" t="s">
        <v>395</v>
      </c>
      <c r="B65" s="102"/>
      <c r="C65" s="42"/>
      <c r="D65" s="214" t="s">
        <v>564</v>
      </c>
      <c r="E65" s="102"/>
      <c r="F65" s="43" t="s">
        <v>169</v>
      </c>
      <c r="G65" s="56" t="s">
        <v>398</v>
      </c>
      <c r="H65" s="174" t="s">
        <v>453</v>
      </c>
      <c r="I65" s="56"/>
      <c r="J65" s="143" t="s">
        <v>450</v>
      </c>
      <c r="K65" s="143"/>
      <c r="L65" s="143"/>
      <c r="M65" s="52"/>
      <c r="N65" s="87"/>
      <c r="O65" s="46" t="s">
        <v>350</v>
      </c>
      <c r="P65" s="45" t="s">
        <v>399</v>
      </c>
      <c r="Q65" s="53"/>
      <c r="R65" s="42" t="s">
        <v>62</v>
      </c>
      <c r="S65" s="46">
        <v>1</v>
      </c>
      <c r="T65" s="199">
        <v>0.5</v>
      </c>
      <c r="U65" s="194">
        <f t="shared" si="4"/>
        <v>0.5</v>
      </c>
      <c r="V65" s="46" t="s">
        <v>235</v>
      </c>
      <c r="W65" s="46" t="s">
        <v>401</v>
      </c>
      <c r="X65" s="46"/>
      <c r="Y65" s="87" t="s">
        <v>166</v>
      </c>
      <c r="Z65" s="46" t="s">
        <v>434</v>
      </c>
      <c r="AA65" s="54" t="s">
        <v>408</v>
      </c>
      <c r="AB65" s="54"/>
      <c r="AC65" s="53" t="s">
        <v>433</v>
      </c>
      <c r="AD65" s="55"/>
      <c r="AE65" s="55"/>
    </row>
    <row r="66" spans="1:31" s="78" customFormat="1" ht="13.2" x14ac:dyDescent="0.4">
      <c r="A66" s="109" t="s">
        <v>325</v>
      </c>
      <c r="B66" s="109" t="s">
        <v>470</v>
      </c>
      <c r="C66" s="109" t="s">
        <v>478</v>
      </c>
      <c r="D66" s="213" t="s">
        <v>562</v>
      </c>
      <c r="E66" s="109">
        <v>40</v>
      </c>
      <c r="F66" s="109" t="s">
        <v>144</v>
      </c>
      <c r="G66" s="110" t="s">
        <v>311</v>
      </c>
      <c r="H66" s="174" t="s">
        <v>445</v>
      </c>
      <c r="I66" s="175"/>
      <c r="J66" s="144"/>
      <c r="K66" s="144"/>
      <c r="L66" s="144"/>
      <c r="M66" s="89" t="s">
        <v>439</v>
      </c>
      <c r="N66" s="88"/>
      <c r="O66" s="88" t="s">
        <v>321</v>
      </c>
      <c r="P66" s="39"/>
      <c r="Q66" s="39"/>
      <c r="R66" s="88" t="s">
        <v>391</v>
      </c>
      <c r="S66" s="194">
        <v>2</v>
      </c>
      <c r="T66" s="199">
        <v>0.5</v>
      </c>
      <c r="U66" s="194">
        <f t="shared" si="4"/>
        <v>1</v>
      </c>
      <c r="V66" s="88" t="s">
        <v>312</v>
      </c>
      <c r="W66" s="88" t="s">
        <v>285</v>
      </c>
      <c r="X66" s="82"/>
      <c r="Y66" s="88" t="s">
        <v>165</v>
      </c>
      <c r="Z66" s="88" t="s">
        <v>317</v>
      </c>
      <c r="AA66" s="88" t="s">
        <v>317</v>
      </c>
      <c r="AB66" s="88"/>
      <c r="AC66" s="82"/>
    </row>
    <row r="67" spans="1:31" s="78" customFormat="1" ht="13.2" x14ac:dyDescent="0.4">
      <c r="A67" s="109" t="s">
        <v>326</v>
      </c>
      <c r="B67" s="109" t="s">
        <v>479</v>
      </c>
      <c r="C67" s="109"/>
      <c r="D67" s="213" t="s">
        <v>563</v>
      </c>
      <c r="E67" s="109"/>
      <c r="F67" s="109" t="s">
        <v>144</v>
      </c>
      <c r="G67" s="110" t="s">
        <v>310</v>
      </c>
      <c r="H67" s="174" t="s">
        <v>445</v>
      </c>
      <c r="I67" s="175"/>
      <c r="J67" s="145"/>
      <c r="K67" s="145"/>
      <c r="L67" s="145"/>
      <c r="M67" s="89" t="s">
        <v>439</v>
      </c>
      <c r="N67" s="88"/>
      <c r="O67" s="88" t="s">
        <v>321</v>
      </c>
      <c r="P67" s="119"/>
      <c r="Q67" s="119"/>
      <c r="R67" s="88" t="s">
        <v>89</v>
      </c>
      <c r="S67" s="194">
        <v>2</v>
      </c>
      <c r="T67" s="199">
        <v>0.5</v>
      </c>
      <c r="U67" s="194">
        <f t="shared" si="4"/>
        <v>1</v>
      </c>
      <c r="V67" s="88" t="s">
        <v>168</v>
      </c>
      <c r="W67" s="88" t="s">
        <v>285</v>
      </c>
      <c r="X67" s="82"/>
      <c r="Y67" s="88" t="s">
        <v>165</v>
      </c>
      <c r="Z67" s="88" t="s">
        <v>323</v>
      </c>
      <c r="AA67" s="88" t="s">
        <v>272</v>
      </c>
      <c r="AB67" s="88"/>
      <c r="AC67" s="82"/>
    </row>
    <row r="68" spans="1:31" s="38" customFormat="1" ht="26.4" x14ac:dyDescent="0.4">
      <c r="A68" s="107" t="s">
        <v>327</v>
      </c>
      <c r="B68" s="102" t="s">
        <v>408</v>
      </c>
      <c r="C68" s="107"/>
      <c r="D68" s="212" t="s">
        <v>562</v>
      </c>
      <c r="E68" s="107"/>
      <c r="F68" s="107" t="s">
        <v>144</v>
      </c>
      <c r="G68" s="106" t="s">
        <v>354</v>
      </c>
      <c r="H68" s="174" t="s">
        <v>445</v>
      </c>
      <c r="I68" s="183"/>
      <c r="J68" s="146"/>
      <c r="K68" s="146"/>
      <c r="L68" s="146"/>
      <c r="M68" s="120"/>
      <c r="N68" s="57"/>
      <c r="O68" s="57" t="s">
        <v>321</v>
      </c>
      <c r="P68" s="37" t="s">
        <v>320</v>
      </c>
      <c r="Q68" s="37"/>
      <c r="R68" s="57" t="s">
        <v>57</v>
      </c>
      <c r="S68" s="198">
        <v>4</v>
      </c>
      <c r="T68" s="199">
        <v>0.5</v>
      </c>
      <c r="U68" s="194">
        <f t="shared" si="4"/>
        <v>2</v>
      </c>
      <c r="V68" s="57" t="s">
        <v>168</v>
      </c>
      <c r="W68" s="57" t="s">
        <v>285</v>
      </c>
      <c r="X68" s="83"/>
      <c r="Y68" s="87" t="s">
        <v>166</v>
      </c>
      <c r="Z68" s="87" t="s">
        <v>358</v>
      </c>
      <c r="AA68" s="87" t="s">
        <v>358</v>
      </c>
      <c r="AB68" s="180"/>
      <c r="AC68" s="106"/>
    </row>
    <row r="69" spans="1:31" s="38" customFormat="1" ht="26.4" x14ac:dyDescent="0.4">
      <c r="A69" s="107" t="s">
        <v>327</v>
      </c>
      <c r="B69" s="102" t="s">
        <v>408</v>
      </c>
      <c r="C69" s="107"/>
      <c r="D69" s="212" t="s">
        <v>562</v>
      </c>
      <c r="E69" s="107"/>
      <c r="F69" s="107" t="s">
        <v>144</v>
      </c>
      <c r="G69" s="106" t="s">
        <v>355</v>
      </c>
      <c r="H69" s="174" t="s">
        <v>445</v>
      </c>
      <c r="I69" s="183"/>
      <c r="J69" s="146"/>
      <c r="K69" s="146"/>
      <c r="L69" s="146"/>
      <c r="M69" s="120"/>
      <c r="N69" s="57"/>
      <c r="O69" s="57" t="s">
        <v>321</v>
      </c>
      <c r="P69" s="37" t="s">
        <v>320</v>
      </c>
      <c r="Q69" s="37"/>
      <c r="R69" s="57" t="s">
        <v>57</v>
      </c>
      <c r="S69" s="198">
        <v>4</v>
      </c>
      <c r="T69" s="199">
        <v>0.5</v>
      </c>
      <c r="U69" s="194">
        <f t="shared" si="4"/>
        <v>2</v>
      </c>
      <c r="V69" s="57" t="s">
        <v>319</v>
      </c>
      <c r="W69" s="57" t="s">
        <v>285</v>
      </c>
      <c r="X69" s="83"/>
      <c r="Y69" s="87" t="s">
        <v>166</v>
      </c>
      <c r="Z69" s="87" t="s">
        <v>359</v>
      </c>
      <c r="AA69" s="87" t="s">
        <v>359</v>
      </c>
      <c r="AB69" s="180"/>
      <c r="AC69" s="106"/>
    </row>
    <row r="70" spans="1:31" s="78" customFormat="1" ht="13.2" x14ac:dyDescent="0.4">
      <c r="A70" s="115" t="s">
        <v>332</v>
      </c>
      <c r="B70" s="115" t="s">
        <v>480</v>
      </c>
      <c r="C70" s="115"/>
      <c r="D70" s="115"/>
      <c r="E70" s="115"/>
      <c r="F70" s="115" t="s">
        <v>144</v>
      </c>
      <c r="G70" s="114" t="s">
        <v>330</v>
      </c>
      <c r="H70" s="174" t="s">
        <v>445</v>
      </c>
      <c r="I70" s="114"/>
      <c r="J70" s="147" t="s">
        <v>451</v>
      </c>
      <c r="K70" s="147"/>
      <c r="L70" s="147"/>
      <c r="M70" s="89" t="s">
        <v>439</v>
      </c>
      <c r="N70" s="121" t="s">
        <v>288</v>
      </c>
      <c r="O70" s="121" t="s">
        <v>350</v>
      </c>
      <c r="P70" s="39"/>
      <c r="Q70" s="39"/>
      <c r="R70" s="121" t="s">
        <v>89</v>
      </c>
      <c r="S70" s="198">
        <v>2</v>
      </c>
      <c r="T70" s="198"/>
      <c r="U70" s="198"/>
      <c r="V70" s="121" t="s">
        <v>168</v>
      </c>
      <c r="W70" s="121" t="s">
        <v>322</v>
      </c>
      <c r="X70" s="84"/>
      <c r="Y70" s="88" t="s">
        <v>166</v>
      </c>
      <c r="Z70" s="121" t="s">
        <v>368</v>
      </c>
      <c r="AA70" s="121" t="s">
        <v>368</v>
      </c>
      <c r="AB70" s="181"/>
      <c r="AC70" s="114"/>
    </row>
    <row r="71" spans="1:31" s="78" customFormat="1" ht="13.2" x14ac:dyDescent="0.4">
      <c r="A71" s="115" t="s">
        <v>333</v>
      </c>
      <c r="B71" s="115" t="s">
        <v>490</v>
      </c>
      <c r="C71" s="115"/>
      <c r="D71" s="213" t="s">
        <v>562</v>
      </c>
      <c r="E71" s="115"/>
      <c r="F71" s="115" t="s">
        <v>334</v>
      </c>
      <c r="G71" s="114" t="s">
        <v>335</v>
      </c>
      <c r="H71" s="174" t="s">
        <v>444</v>
      </c>
      <c r="I71" s="184"/>
      <c r="J71" s="147"/>
      <c r="K71" s="147"/>
      <c r="L71" s="147"/>
      <c r="M71" s="89" t="s">
        <v>439</v>
      </c>
      <c r="N71" s="121"/>
      <c r="O71" s="121" t="s">
        <v>350</v>
      </c>
      <c r="P71" s="39"/>
      <c r="Q71" s="39"/>
      <c r="R71" s="121" t="s">
        <v>89</v>
      </c>
      <c r="S71" s="198">
        <v>3</v>
      </c>
      <c r="T71" s="199">
        <v>0.5</v>
      </c>
      <c r="U71" s="194">
        <f>S71*T71</f>
        <v>1.5</v>
      </c>
      <c r="V71" s="121" t="s">
        <v>168</v>
      </c>
      <c r="W71" s="121" t="s">
        <v>322</v>
      </c>
      <c r="X71" s="84"/>
      <c r="Y71" s="121" t="s">
        <v>166</v>
      </c>
      <c r="Z71" s="121" t="s">
        <v>368</v>
      </c>
      <c r="AA71" s="121" t="s">
        <v>368</v>
      </c>
      <c r="AB71" s="181"/>
      <c r="AC71" s="114"/>
    </row>
    <row r="72" spans="1:31" s="78" customFormat="1" ht="13.2" x14ac:dyDescent="0.4">
      <c r="A72" s="168" t="s">
        <v>356</v>
      </c>
      <c r="B72" s="168" t="s">
        <v>481</v>
      </c>
      <c r="C72" s="168"/>
      <c r="D72" s="168"/>
      <c r="E72" s="168"/>
      <c r="F72" s="168" t="s">
        <v>144</v>
      </c>
      <c r="G72" s="169" t="s">
        <v>351</v>
      </c>
      <c r="H72" s="160" t="s">
        <v>445</v>
      </c>
      <c r="I72" s="169"/>
      <c r="J72" s="84"/>
      <c r="K72" s="84"/>
      <c r="L72" s="84"/>
      <c r="M72" s="89" t="s">
        <v>439</v>
      </c>
      <c r="N72" s="121"/>
      <c r="O72" s="121" t="s">
        <v>350</v>
      </c>
      <c r="P72" s="39"/>
      <c r="Q72" s="39"/>
      <c r="R72" s="121" t="s">
        <v>89</v>
      </c>
      <c r="S72" s="198">
        <v>2</v>
      </c>
      <c r="T72" s="198"/>
      <c r="U72" s="198"/>
      <c r="V72" s="121" t="s">
        <v>352</v>
      </c>
      <c r="W72" s="121" t="s">
        <v>353</v>
      </c>
      <c r="X72" s="84"/>
      <c r="Y72" s="121" t="s">
        <v>166</v>
      </c>
      <c r="Z72" s="121" t="s">
        <v>368</v>
      </c>
      <c r="AA72" s="121" t="s">
        <v>368</v>
      </c>
      <c r="AB72" s="181"/>
      <c r="AC72" s="114"/>
    </row>
    <row r="73" spans="1:31" s="38" customFormat="1" ht="13.2" x14ac:dyDescent="0.4">
      <c r="A73" s="87" t="s">
        <v>370</v>
      </c>
      <c r="B73" s="87" t="s">
        <v>491</v>
      </c>
      <c r="C73" s="87"/>
      <c r="D73" s="87"/>
      <c r="E73" s="87"/>
      <c r="F73" s="87" t="s">
        <v>144</v>
      </c>
      <c r="G73" s="80" t="s">
        <v>372</v>
      </c>
      <c r="H73" s="81" t="s">
        <v>445</v>
      </c>
      <c r="I73" s="80"/>
      <c r="J73" s="80"/>
      <c r="K73" s="80"/>
      <c r="L73" s="80"/>
      <c r="M73" s="81"/>
      <c r="N73" s="87" t="s">
        <v>215</v>
      </c>
      <c r="O73" s="87" t="s">
        <v>321</v>
      </c>
      <c r="P73" s="37"/>
      <c r="Q73" s="37"/>
      <c r="R73" s="87" t="s">
        <v>89</v>
      </c>
      <c r="S73" s="194">
        <v>2</v>
      </c>
      <c r="T73" s="194"/>
      <c r="U73" s="194"/>
      <c r="V73" s="57" t="s">
        <v>168</v>
      </c>
      <c r="W73" s="57" t="s">
        <v>285</v>
      </c>
      <c r="X73" s="80"/>
      <c r="Y73" s="87" t="s">
        <v>166</v>
      </c>
      <c r="Z73" s="87" t="s">
        <v>419</v>
      </c>
      <c r="AA73" s="87" t="s">
        <v>419</v>
      </c>
      <c r="AB73" s="180"/>
      <c r="AC73" s="52"/>
    </row>
    <row r="74" spans="1:31" s="38" customFormat="1" ht="13.2" x14ac:dyDescent="0.4">
      <c r="A74" s="87" t="s">
        <v>371</v>
      </c>
      <c r="B74" s="129" t="s">
        <v>494</v>
      </c>
      <c r="C74" s="87"/>
      <c r="D74" s="87"/>
      <c r="E74" s="87"/>
      <c r="F74" s="87" t="s">
        <v>144</v>
      </c>
      <c r="G74" s="80" t="s">
        <v>373</v>
      </c>
      <c r="H74" s="81" t="s">
        <v>445</v>
      </c>
      <c r="I74" s="80"/>
      <c r="J74" s="80"/>
      <c r="K74" s="80"/>
      <c r="L74" s="80"/>
      <c r="M74" s="81"/>
      <c r="N74" s="87" t="s">
        <v>215</v>
      </c>
      <c r="O74" s="87" t="s">
        <v>321</v>
      </c>
      <c r="P74" s="37"/>
      <c r="Q74" s="37"/>
      <c r="R74" s="87" t="s">
        <v>89</v>
      </c>
      <c r="S74" s="194">
        <v>2</v>
      </c>
      <c r="T74" s="194"/>
      <c r="U74" s="194"/>
      <c r="V74" s="57" t="s">
        <v>168</v>
      </c>
      <c r="W74" s="57" t="s">
        <v>285</v>
      </c>
      <c r="X74" s="80"/>
      <c r="Y74" s="87" t="s">
        <v>166</v>
      </c>
      <c r="Z74" s="87" t="s">
        <v>419</v>
      </c>
      <c r="AA74" s="87" t="s">
        <v>419</v>
      </c>
      <c r="AB74" s="180"/>
      <c r="AC74" s="52"/>
    </row>
    <row r="75" spans="1:31" s="78" customFormat="1" ht="13.2" x14ac:dyDescent="0.4">
      <c r="A75" s="79" t="s">
        <v>374</v>
      </c>
      <c r="B75" s="79"/>
      <c r="C75" s="79"/>
      <c r="D75" s="79"/>
      <c r="E75" s="79"/>
      <c r="F75" s="79" t="s">
        <v>144</v>
      </c>
      <c r="G75" s="157" t="s">
        <v>375</v>
      </c>
      <c r="H75" s="148" t="s">
        <v>445</v>
      </c>
      <c r="I75" s="157"/>
      <c r="J75" s="82" t="s">
        <v>452</v>
      </c>
      <c r="K75" s="82"/>
      <c r="L75" s="82"/>
      <c r="M75" s="89" t="s">
        <v>439</v>
      </c>
      <c r="N75" s="87" t="s">
        <v>215</v>
      </c>
      <c r="O75" s="88" t="s">
        <v>321</v>
      </c>
      <c r="P75" s="39" t="s">
        <v>382</v>
      </c>
      <c r="Q75" s="39"/>
      <c r="R75" s="88" t="s">
        <v>89</v>
      </c>
      <c r="S75" s="194">
        <v>3</v>
      </c>
      <c r="T75" s="194"/>
      <c r="U75" s="194"/>
      <c r="V75" s="121" t="s">
        <v>168</v>
      </c>
      <c r="W75" s="121" t="s">
        <v>285</v>
      </c>
      <c r="X75" s="82"/>
      <c r="Y75" s="88" t="s">
        <v>166</v>
      </c>
      <c r="Z75" s="88" t="s">
        <v>420</v>
      </c>
      <c r="AA75" s="122" t="s">
        <v>421</v>
      </c>
      <c r="AB75" s="182"/>
      <c r="AC75" s="110"/>
    </row>
    <row r="76" spans="1:31" s="38" customFormat="1" ht="13.2" x14ac:dyDescent="0.4">
      <c r="A76" s="102" t="s">
        <v>376</v>
      </c>
      <c r="B76" s="102" t="s">
        <v>447</v>
      </c>
      <c r="C76" s="102"/>
      <c r="D76" s="102"/>
      <c r="E76" s="102"/>
      <c r="F76" s="102" t="s">
        <v>144</v>
      </c>
      <c r="G76" s="52" t="s">
        <v>377</v>
      </c>
      <c r="H76" s="174" t="s">
        <v>445</v>
      </c>
      <c r="I76" s="52"/>
      <c r="J76" s="137" t="s">
        <v>495</v>
      </c>
      <c r="K76" s="137"/>
      <c r="L76" s="137"/>
      <c r="M76" s="81"/>
      <c r="N76" s="87" t="s">
        <v>215</v>
      </c>
      <c r="O76" s="87" t="s">
        <v>321</v>
      </c>
      <c r="P76" s="37" t="s">
        <v>382</v>
      </c>
      <c r="Q76" s="37"/>
      <c r="R76" s="87" t="s">
        <v>89</v>
      </c>
      <c r="S76" s="194">
        <v>3</v>
      </c>
      <c r="T76" s="194"/>
      <c r="U76" s="194"/>
      <c r="V76" s="57" t="s">
        <v>168</v>
      </c>
      <c r="W76" s="57" t="s">
        <v>285</v>
      </c>
      <c r="X76" s="80"/>
      <c r="Y76" s="87" t="s">
        <v>166</v>
      </c>
      <c r="Z76" s="87" t="s">
        <v>422</v>
      </c>
      <c r="AA76" s="123" t="s">
        <v>422</v>
      </c>
      <c r="AB76" s="180"/>
      <c r="AC76" s="52"/>
    </row>
    <row r="77" spans="1:31" s="38" customFormat="1" ht="13.2" x14ac:dyDescent="0.4">
      <c r="A77" s="102" t="s">
        <v>380</v>
      </c>
      <c r="B77" s="102" t="s">
        <v>408</v>
      </c>
      <c r="C77" s="102"/>
      <c r="D77" s="102"/>
      <c r="E77" s="102"/>
      <c r="F77" s="102" t="s">
        <v>144</v>
      </c>
      <c r="G77" s="52" t="s">
        <v>378</v>
      </c>
      <c r="H77" s="174" t="s">
        <v>445</v>
      </c>
      <c r="I77" s="52"/>
      <c r="J77" s="137"/>
      <c r="K77" s="137"/>
      <c r="L77" s="137"/>
      <c r="M77" s="81"/>
      <c r="N77" s="87"/>
      <c r="O77" s="87" t="s">
        <v>321</v>
      </c>
      <c r="P77" s="37" t="s">
        <v>382</v>
      </c>
      <c r="Q77" s="37"/>
      <c r="R77" s="87" t="s">
        <v>55</v>
      </c>
      <c r="S77" s="194">
        <v>3</v>
      </c>
      <c r="T77" s="194"/>
      <c r="U77" s="194"/>
      <c r="V77" s="57" t="s">
        <v>168</v>
      </c>
      <c r="W77" s="57" t="s">
        <v>285</v>
      </c>
      <c r="X77" s="80"/>
      <c r="Y77" s="87" t="s">
        <v>166</v>
      </c>
      <c r="Z77" s="87" t="s">
        <v>422</v>
      </c>
      <c r="AA77" s="123" t="s">
        <v>422</v>
      </c>
      <c r="AB77" s="180"/>
      <c r="AC77" s="52"/>
    </row>
    <row r="78" spans="1:31" s="78" customFormat="1" ht="13.2" x14ac:dyDescent="0.4">
      <c r="A78" s="109" t="s">
        <v>381</v>
      </c>
      <c r="B78" s="109" t="s">
        <v>447</v>
      </c>
      <c r="C78" s="109"/>
      <c r="D78" s="109"/>
      <c r="E78" s="109"/>
      <c r="F78" s="109" t="s">
        <v>144</v>
      </c>
      <c r="G78" s="110" t="s">
        <v>379</v>
      </c>
      <c r="H78" s="174" t="s">
        <v>445</v>
      </c>
      <c r="I78" s="110"/>
      <c r="J78" s="145"/>
      <c r="K78" s="145"/>
      <c r="L78" s="145"/>
      <c r="M78" s="89" t="s">
        <v>439</v>
      </c>
      <c r="N78" s="87" t="s">
        <v>215</v>
      </c>
      <c r="O78" s="88" t="s">
        <v>321</v>
      </c>
      <c r="P78" s="39" t="s">
        <v>382</v>
      </c>
      <c r="Q78" s="39"/>
      <c r="R78" s="88" t="s">
        <v>89</v>
      </c>
      <c r="S78" s="194">
        <v>3</v>
      </c>
      <c r="T78" s="194"/>
      <c r="U78" s="194"/>
      <c r="V78" s="121" t="s">
        <v>168</v>
      </c>
      <c r="W78" s="121" t="s">
        <v>285</v>
      </c>
      <c r="X78" s="82"/>
      <c r="Y78" s="88" t="s">
        <v>166</v>
      </c>
      <c r="Z78" s="88" t="s">
        <v>424</v>
      </c>
      <c r="AA78" s="88" t="s">
        <v>423</v>
      </c>
      <c r="AB78" s="182"/>
      <c r="AC78" s="110"/>
    </row>
    <row r="79" spans="1:31" s="78" customFormat="1" ht="26.4" x14ac:dyDescent="0.4">
      <c r="A79" s="170" t="s">
        <v>384</v>
      </c>
      <c r="B79" s="170"/>
      <c r="C79" s="170"/>
      <c r="D79" s="170"/>
      <c r="E79" s="170"/>
      <c r="F79" s="170" t="s">
        <v>144</v>
      </c>
      <c r="G79" s="171" t="s">
        <v>383</v>
      </c>
      <c r="H79" s="159" t="s">
        <v>445</v>
      </c>
      <c r="I79" s="171"/>
      <c r="J79" s="82"/>
      <c r="K79" s="82"/>
      <c r="L79" s="82"/>
      <c r="M79" s="89" t="s">
        <v>439</v>
      </c>
      <c r="N79" s="88"/>
      <c r="O79" s="88" t="s">
        <v>321</v>
      </c>
      <c r="P79" s="39" t="s">
        <v>385</v>
      </c>
      <c r="Q79" s="39"/>
      <c r="R79" s="88" t="s">
        <v>89</v>
      </c>
      <c r="S79" s="194">
        <v>3</v>
      </c>
      <c r="T79" s="194"/>
      <c r="U79" s="194"/>
      <c r="V79" s="121" t="s">
        <v>168</v>
      </c>
      <c r="W79" s="121" t="s">
        <v>285</v>
      </c>
      <c r="X79" s="82"/>
      <c r="Y79" s="88" t="s">
        <v>166</v>
      </c>
      <c r="Z79" s="88" t="s">
        <v>420</v>
      </c>
      <c r="AA79" s="122" t="s">
        <v>421</v>
      </c>
      <c r="AB79" s="182"/>
      <c r="AC79" s="110"/>
    </row>
    <row r="80" spans="1:31" s="78" customFormat="1" ht="13.2" x14ac:dyDescent="0.4">
      <c r="A80" s="109" t="s">
        <v>426</v>
      </c>
      <c r="B80" s="109" t="s">
        <v>447</v>
      </c>
      <c r="C80" s="109" t="s">
        <v>461</v>
      </c>
      <c r="D80" s="109"/>
      <c r="E80" s="109"/>
      <c r="F80" s="109" t="s">
        <v>437</v>
      </c>
      <c r="G80" s="110" t="s">
        <v>425</v>
      </c>
      <c r="H80" s="159" t="s">
        <v>445</v>
      </c>
      <c r="I80" s="175"/>
      <c r="J80" s="145"/>
      <c r="K80" s="145"/>
      <c r="L80" s="145"/>
      <c r="M80" s="89" t="s">
        <v>439</v>
      </c>
      <c r="N80" s="88"/>
      <c r="O80" s="88" t="s">
        <v>321</v>
      </c>
      <c r="P80" s="39" t="s">
        <v>429</v>
      </c>
      <c r="Q80" s="39"/>
      <c r="R80" s="88" t="s">
        <v>89</v>
      </c>
      <c r="S80" s="194">
        <v>4</v>
      </c>
      <c r="T80" s="199">
        <v>0.5</v>
      </c>
      <c r="U80" s="194">
        <f t="shared" ref="U80:U81" si="5">S80*T80</f>
        <v>2</v>
      </c>
      <c r="V80" s="88" t="s">
        <v>430</v>
      </c>
      <c r="W80" s="88" t="s">
        <v>431</v>
      </c>
      <c r="X80" s="82"/>
      <c r="Y80" s="88" t="s">
        <v>166</v>
      </c>
      <c r="Z80" s="88" t="s">
        <v>432</v>
      </c>
      <c r="AA80" s="88" t="s">
        <v>432</v>
      </c>
      <c r="AB80" s="182"/>
      <c r="AC80" s="110"/>
    </row>
    <row r="81" spans="1:29" s="78" customFormat="1" ht="13.2" x14ac:dyDescent="0.4">
      <c r="A81" s="109" t="s">
        <v>427</v>
      </c>
      <c r="B81" s="109" t="s">
        <v>447</v>
      </c>
      <c r="C81" s="109" t="s">
        <v>461</v>
      </c>
      <c r="D81" s="109"/>
      <c r="E81" s="109"/>
      <c r="F81" s="109" t="s">
        <v>437</v>
      </c>
      <c r="G81" s="110" t="s">
        <v>428</v>
      </c>
      <c r="H81" s="159" t="s">
        <v>445</v>
      </c>
      <c r="I81" s="175"/>
      <c r="J81" s="145"/>
      <c r="K81" s="145"/>
      <c r="L81" s="145"/>
      <c r="M81" s="89" t="s">
        <v>439</v>
      </c>
      <c r="N81" s="88"/>
      <c r="O81" s="88" t="s">
        <v>321</v>
      </c>
      <c r="P81" s="39" t="s">
        <v>429</v>
      </c>
      <c r="Q81" s="39"/>
      <c r="R81" s="88" t="s">
        <v>89</v>
      </c>
      <c r="S81" s="194">
        <v>4</v>
      </c>
      <c r="T81" s="199">
        <v>0.5</v>
      </c>
      <c r="U81" s="194">
        <f t="shared" si="5"/>
        <v>2</v>
      </c>
      <c r="V81" s="88" t="s">
        <v>430</v>
      </c>
      <c r="W81" s="88" t="s">
        <v>431</v>
      </c>
      <c r="X81" s="82"/>
      <c r="Y81" s="88" t="s">
        <v>166</v>
      </c>
      <c r="Z81" s="88" t="s">
        <v>432</v>
      </c>
      <c r="AA81" s="88" t="s">
        <v>432</v>
      </c>
      <c r="AB81" s="182"/>
      <c r="AC81" s="110"/>
    </row>
    <row r="82" spans="1:29" s="38" customFormat="1" ht="13.2" x14ac:dyDescent="0.4">
      <c r="A82" s="117"/>
      <c r="B82" s="117"/>
      <c r="C82" s="117"/>
      <c r="D82" s="117"/>
      <c r="E82" s="117"/>
      <c r="F82" s="117"/>
      <c r="G82" s="172" t="s">
        <v>559</v>
      </c>
      <c r="H82" s="172"/>
      <c r="I82" s="160"/>
      <c r="J82" s="80"/>
      <c r="K82" s="80"/>
      <c r="L82" s="80"/>
      <c r="M82" s="81"/>
      <c r="N82" s="87"/>
      <c r="O82" s="87"/>
      <c r="P82" s="37"/>
      <c r="Q82" s="37"/>
      <c r="R82" s="87"/>
      <c r="S82" s="194">
        <v>4</v>
      </c>
      <c r="T82" s="199"/>
      <c r="U82" s="194">
        <v>4</v>
      </c>
      <c r="V82" s="87"/>
      <c r="W82" s="87"/>
      <c r="X82" s="80"/>
      <c r="Y82" s="87"/>
      <c r="Z82" s="87"/>
      <c r="AA82" s="123"/>
      <c r="AB82" s="180"/>
      <c r="AC82" s="52"/>
    </row>
    <row r="83" spans="1:29" s="38" customFormat="1" ht="13.2" x14ac:dyDescent="0.4">
      <c r="A83" s="87"/>
      <c r="B83" s="87"/>
      <c r="C83" s="87"/>
      <c r="D83" s="87"/>
      <c r="E83" s="87"/>
      <c r="F83" s="87"/>
      <c r="G83" s="80" t="s">
        <v>560</v>
      </c>
      <c r="H83" s="80"/>
      <c r="I83" s="81"/>
      <c r="J83" s="80"/>
      <c r="K83" s="80"/>
      <c r="L83" s="80"/>
      <c r="M83" s="81"/>
      <c r="N83" s="87"/>
      <c r="O83" s="87"/>
      <c r="P83" s="37"/>
      <c r="Q83" s="37"/>
      <c r="R83" s="87"/>
      <c r="S83" s="194">
        <v>4</v>
      </c>
      <c r="T83" s="199"/>
      <c r="U83" s="194">
        <v>4</v>
      </c>
      <c r="V83" s="87"/>
      <c r="W83" s="87"/>
      <c r="X83" s="80"/>
      <c r="Y83" s="87"/>
      <c r="Z83" s="87"/>
      <c r="AA83" s="123"/>
      <c r="AB83" s="180"/>
      <c r="AC83" s="52"/>
    </row>
    <row r="84" spans="1:29" s="38" customFormat="1" ht="13.2" x14ac:dyDescent="0.4">
      <c r="A84" s="87"/>
      <c r="B84" s="87"/>
      <c r="C84" s="87"/>
      <c r="D84" s="87"/>
      <c r="E84" s="87"/>
      <c r="F84" s="87"/>
      <c r="G84" s="80"/>
      <c r="H84" s="80"/>
      <c r="I84" s="81"/>
      <c r="J84" s="80"/>
      <c r="K84" s="80"/>
      <c r="L84" s="80"/>
      <c r="M84" s="81"/>
      <c r="N84" s="87"/>
      <c r="O84" s="87"/>
      <c r="P84" s="37"/>
      <c r="Q84" s="37"/>
      <c r="R84" s="87"/>
      <c r="S84" s="194"/>
      <c r="T84" s="200"/>
      <c r="U84" s="87"/>
      <c r="V84" s="87"/>
      <c r="W84" s="87"/>
      <c r="X84" s="80"/>
      <c r="Y84" s="87"/>
      <c r="Z84" s="87"/>
      <c r="AA84" s="123"/>
      <c r="AB84" s="180"/>
      <c r="AC84" s="52"/>
    </row>
    <row r="85" spans="1:29" s="38" customFormat="1" ht="13.2" x14ac:dyDescent="0.4">
      <c r="A85" s="87"/>
      <c r="B85" s="87"/>
      <c r="C85" s="87"/>
      <c r="D85" s="87"/>
      <c r="E85" s="87"/>
      <c r="F85" s="87"/>
      <c r="G85" s="80"/>
      <c r="H85" s="80"/>
      <c r="I85" s="81"/>
      <c r="J85" s="80"/>
      <c r="K85" s="80"/>
      <c r="L85" s="80"/>
      <c r="M85" s="81"/>
      <c r="N85" s="87"/>
      <c r="O85" s="87"/>
      <c r="P85" s="37"/>
      <c r="Q85" s="37"/>
      <c r="R85" s="87"/>
      <c r="S85" s="87"/>
      <c r="T85" s="200"/>
      <c r="U85" s="87"/>
      <c r="V85" s="87"/>
      <c r="W85" s="87"/>
      <c r="X85" s="80"/>
      <c r="Y85" s="87"/>
      <c r="Z85" s="87"/>
      <c r="AA85" s="123"/>
      <c r="AB85" s="180"/>
      <c r="AC85" s="52"/>
    </row>
    <row r="86" spans="1:29" s="38" customFormat="1" ht="13.2" x14ac:dyDescent="0.4">
      <c r="A86" s="87"/>
      <c r="B86" s="87"/>
      <c r="C86" s="87"/>
      <c r="D86" s="87"/>
      <c r="E86" s="87"/>
      <c r="F86" s="87"/>
      <c r="G86" s="80"/>
      <c r="H86" s="80"/>
      <c r="I86" s="81"/>
      <c r="J86" s="80"/>
      <c r="K86" s="80"/>
      <c r="L86" s="80"/>
      <c r="M86" s="81"/>
      <c r="N86" s="87"/>
      <c r="O86" s="87"/>
      <c r="P86" s="37"/>
      <c r="Q86" s="37"/>
      <c r="R86" s="87"/>
      <c r="S86" s="87"/>
      <c r="T86" s="200"/>
      <c r="U86" s="87"/>
      <c r="V86" s="87"/>
      <c r="W86" s="87"/>
      <c r="X86" s="80"/>
      <c r="Y86" s="87"/>
      <c r="Z86" s="87"/>
      <c r="AA86" s="123"/>
      <c r="AB86" s="180"/>
      <c r="AC86" s="52"/>
    </row>
    <row r="87" spans="1:29" s="38" customFormat="1" ht="13.2" x14ac:dyDescent="0.4">
      <c r="A87" s="87"/>
      <c r="B87" s="87"/>
      <c r="C87" s="87"/>
      <c r="D87" s="87"/>
      <c r="E87" s="87"/>
      <c r="F87" s="87"/>
      <c r="G87" s="80"/>
      <c r="H87" s="80"/>
      <c r="I87" s="81"/>
      <c r="J87" s="80"/>
      <c r="K87" s="80"/>
      <c r="L87" s="80"/>
      <c r="M87" s="81"/>
      <c r="N87" s="87"/>
      <c r="O87" s="87"/>
      <c r="P87" s="37"/>
      <c r="Q87" s="37"/>
      <c r="R87" s="87"/>
      <c r="S87" s="87"/>
      <c r="T87" s="200"/>
      <c r="U87" s="87"/>
      <c r="V87" s="87"/>
      <c r="W87" s="87"/>
      <c r="X87" s="80"/>
      <c r="Y87" s="87"/>
      <c r="Z87" s="87"/>
      <c r="AA87" s="123"/>
      <c r="AB87" s="180"/>
      <c r="AC87" s="52"/>
    </row>
    <row r="88" spans="1:29" s="38" customFormat="1" ht="13.2" x14ac:dyDescent="0.4">
      <c r="A88" s="87"/>
      <c r="B88" s="87"/>
      <c r="C88" s="87"/>
      <c r="D88" s="87"/>
      <c r="E88" s="87"/>
      <c r="F88" s="87"/>
      <c r="G88" s="80"/>
      <c r="H88" s="80"/>
      <c r="I88" s="81"/>
      <c r="J88" s="80"/>
      <c r="K88" s="80"/>
      <c r="L88" s="80"/>
      <c r="M88" s="81"/>
      <c r="N88" s="87"/>
      <c r="O88" s="87"/>
      <c r="P88" s="37"/>
      <c r="Q88" s="37"/>
      <c r="R88" s="87"/>
      <c r="S88" s="87"/>
      <c r="T88" s="200"/>
      <c r="U88" s="87"/>
      <c r="V88" s="87"/>
      <c r="W88" s="87"/>
      <c r="X88" s="80"/>
      <c r="Y88" s="87"/>
      <c r="Z88" s="87"/>
      <c r="AA88" s="123"/>
      <c r="AB88" s="180"/>
      <c r="AC88" s="52"/>
    </row>
    <row r="89" spans="1:29" s="38" customFormat="1" ht="13.2" x14ac:dyDescent="0.4">
      <c r="A89" s="87"/>
      <c r="B89" s="87"/>
      <c r="C89" s="87"/>
      <c r="D89" s="87"/>
      <c r="E89" s="87"/>
      <c r="F89" s="87"/>
      <c r="G89" s="80"/>
      <c r="H89" s="80"/>
      <c r="I89" s="81"/>
      <c r="J89" s="80"/>
      <c r="K89" s="80"/>
      <c r="L89" s="80"/>
      <c r="M89" s="81"/>
      <c r="N89" s="87"/>
      <c r="O89" s="87"/>
      <c r="P89" s="37"/>
      <c r="Q89" s="37"/>
      <c r="R89" s="87"/>
      <c r="S89" s="87"/>
      <c r="T89" s="200"/>
      <c r="U89" s="87"/>
      <c r="V89" s="87"/>
      <c r="W89" s="87"/>
      <c r="X89" s="80"/>
      <c r="Y89" s="87"/>
      <c r="Z89" s="87"/>
      <c r="AA89" s="123"/>
      <c r="AB89" s="180"/>
      <c r="AC89" s="52"/>
    </row>
    <row r="90" spans="1:29" s="38" customFormat="1" ht="13.2" x14ac:dyDescent="0.4">
      <c r="A90" s="87"/>
      <c r="B90" s="87"/>
      <c r="C90" s="87"/>
      <c r="D90" s="87"/>
      <c r="E90" s="87"/>
      <c r="F90" s="87"/>
      <c r="G90" s="80"/>
      <c r="H90" s="80"/>
      <c r="I90" s="81"/>
      <c r="J90" s="80"/>
      <c r="K90" s="80"/>
      <c r="L90" s="80"/>
      <c r="M90" s="81"/>
      <c r="N90" s="87"/>
      <c r="O90" s="87"/>
      <c r="P90" s="37"/>
      <c r="Q90" s="37"/>
      <c r="R90" s="87"/>
      <c r="S90" s="87"/>
      <c r="T90" s="200"/>
      <c r="U90" s="87"/>
      <c r="V90" s="87"/>
      <c r="W90" s="87"/>
      <c r="X90" s="80"/>
      <c r="Y90" s="87"/>
      <c r="Z90" s="87"/>
      <c r="AA90" s="123"/>
      <c r="AB90" s="180"/>
      <c r="AC90" s="52"/>
    </row>
    <row r="91" spans="1:29" s="38" customFormat="1" ht="13.2" x14ac:dyDescent="0.4">
      <c r="A91" s="87"/>
      <c r="B91" s="87"/>
      <c r="C91" s="87"/>
      <c r="D91" s="87"/>
      <c r="E91" s="87"/>
      <c r="F91" s="87"/>
      <c r="G91" s="80"/>
      <c r="H91" s="80"/>
      <c r="I91" s="81"/>
      <c r="J91" s="80"/>
      <c r="K91" s="80"/>
      <c r="L91" s="80"/>
      <c r="M91" s="81"/>
      <c r="N91" s="87"/>
      <c r="O91" s="87"/>
      <c r="P91" s="37"/>
      <c r="Q91" s="37"/>
      <c r="R91" s="87"/>
      <c r="S91" s="87"/>
      <c r="T91" s="200"/>
      <c r="U91" s="87"/>
      <c r="V91" s="87"/>
      <c r="W91" s="87"/>
      <c r="X91" s="80"/>
      <c r="Y91" s="87"/>
      <c r="Z91" s="87"/>
      <c r="AA91" s="123"/>
      <c r="AB91" s="180"/>
      <c r="AC91" s="52"/>
    </row>
    <row r="92" spans="1:29" s="38" customFormat="1" ht="13.2" x14ac:dyDescent="0.4">
      <c r="A92" s="87"/>
      <c r="B92" s="87"/>
      <c r="C92" s="87"/>
      <c r="D92" s="87"/>
      <c r="E92" s="87"/>
      <c r="F92" s="87"/>
      <c r="G92" s="80"/>
      <c r="H92" s="80"/>
      <c r="I92" s="81"/>
      <c r="J92" s="80"/>
      <c r="K92" s="80"/>
      <c r="L92" s="80"/>
      <c r="M92" s="81"/>
      <c r="N92" s="87"/>
      <c r="O92" s="87"/>
      <c r="P92" s="37"/>
      <c r="Q92" s="37"/>
      <c r="R92" s="87"/>
      <c r="S92" s="87"/>
      <c r="T92" s="200"/>
      <c r="U92" s="87"/>
      <c r="V92" s="87"/>
      <c r="W92" s="87"/>
      <c r="X92" s="80"/>
      <c r="Y92" s="87"/>
      <c r="Z92" s="87"/>
      <c r="AA92" s="123"/>
      <c r="AB92" s="180"/>
      <c r="AC92" s="52"/>
    </row>
    <row r="93" spans="1:29" s="38" customFormat="1" ht="13.2" x14ac:dyDescent="0.4">
      <c r="A93" s="87"/>
      <c r="B93" s="87"/>
      <c r="C93" s="87"/>
      <c r="D93" s="87"/>
      <c r="E93" s="87"/>
      <c r="F93" s="87"/>
      <c r="G93" s="80"/>
      <c r="H93" s="80"/>
      <c r="I93" s="81"/>
      <c r="J93" s="80"/>
      <c r="K93" s="80"/>
      <c r="L93" s="80"/>
      <c r="M93" s="81"/>
      <c r="N93" s="87"/>
      <c r="O93" s="87"/>
      <c r="P93" s="37"/>
      <c r="Q93" s="37"/>
      <c r="R93" s="87"/>
      <c r="S93" s="87"/>
      <c r="T93" s="200"/>
      <c r="U93" s="87"/>
      <c r="V93" s="87"/>
      <c r="W93" s="87"/>
      <c r="X93" s="80"/>
      <c r="Y93" s="87"/>
      <c r="Z93" s="80"/>
      <c r="AA93" s="123"/>
      <c r="AB93" s="180"/>
      <c r="AC93" s="52"/>
    </row>
    <row r="94" spans="1:29" s="38" customFormat="1" ht="13.2" x14ac:dyDescent="0.4">
      <c r="A94" s="87"/>
      <c r="B94" s="87"/>
      <c r="C94" s="87"/>
      <c r="D94" s="87"/>
      <c r="E94" s="87"/>
      <c r="F94" s="87"/>
      <c r="G94" s="80"/>
      <c r="H94" s="80"/>
      <c r="I94" s="81"/>
      <c r="J94" s="80"/>
      <c r="K94" s="80"/>
      <c r="L94" s="80"/>
      <c r="M94" s="81"/>
      <c r="N94" s="87"/>
      <c r="O94" s="87"/>
      <c r="P94" s="37"/>
      <c r="Q94" s="37"/>
      <c r="R94" s="87"/>
      <c r="S94" s="87"/>
      <c r="T94" s="200"/>
      <c r="U94" s="87"/>
      <c r="V94" s="87"/>
      <c r="W94" s="87"/>
      <c r="X94" s="80"/>
      <c r="Y94" s="87"/>
      <c r="Z94" s="80"/>
      <c r="AA94" s="123"/>
      <c r="AB94" s="180"/>
      <c r="AC94" s="52"/>
    </row>
    <row r="95" spans="1:29" s="38" customFormat="1" ht="13.2" x14ac:dyDescent="0.4">
      <c r="A95" s="87"/>
      <c r="B95" s="87"/>
      <c r="C95" s="87"/>
      <c r="D95" s="87"/>
      <c r="E95" s="87"/>
      <c r="F95" s="87"/>
      <c r="G95" s="80"/>
      <c r="H95" s="80"/>
      <c r="I95" s="81"/>
      <c r="J95" s="80"/>
      <c r="K95" s="80"/>
      <c r="L95" s="80"/>
      <c r="M95" s="81"/>
      <c r="N95" s="87"/>
      <c r="O95" s="87"/>
      <c r="P95" s="37"/>
      <c r="Q95" s="37"/>
      <c r="R95" s="87"/>
      <c r="S95" s="87"/>
      <c r="T95" s="200"/>
      <c r="U95" s="87"/>
      <c r="V95" s="87"/>
      <c r="W95" s="87"/>
      <c r="X95" s="80"/>
      <c r="Y95" s="87"/>
      <c r="Z95" s="80"/>
      <c r="AA95" s="123"/>
      <c r="AB95" s="180"/>
      <c r="AC95" s="52"/>
    </row>
    <row r="96" spans="1:29" s="38" customFormat="1" ht="13.2" x14ac:dyDescent="0.4">
      <c r="A96" s="87"/>
      <c r="B96" s="87"/>
      <c r="C96" s="87"/>
      <c r="D96" s="87"/>
      <c r="E96" s="87"/>
      <c r="F96" s="87"/>
      <c r="G96" s="80"/>
      <c r="H96" s="80"/>
      <c r="I96" s="81"/>
      <c r="J96" s="80"/>
      <c r="K96" s="80"/>
      <c r="L96" s="80"/>
      <c r="M96" s="81"/>
      <c r="N96" s="87"/>
      <c r="O96" s="87"/>
      <c r="P96" s="37"/>
      <c r="Q96" s="37"/>
      <c r="R96" s="87"/>
      <c r="S96" s="87"/>
      <c r="T96" s="200"/>
      <c r="U96" s="87"/>
      <c r="V96" s="87"/>
      <c r="W96" s="87"/>
      <c r="X96" s="80"/>
      <c r="Y96" s="87"/>
      <c r="Z96" s="80"/>
      <c r="AA96" s="123"/>
      <c r="AB96" s="180"/>
      <c r="AC96" s="52"/>
    </row>
    <row r="97" spans="1:29" s="38" customFormat="1" ht="13.2" x14ac:dyDescent="0.4">
      <c r="A97" s="87"/>
      <c r="B97" s="87"/>
      <c r="C97" s="87"/>
      <c r="D97" s="87"/>
      <c r="E97" s="87"/>
      <c r="F97" s="87"/>
      <c r="G97" s="80"/>
      <c r="H97" s="80"/>
      <c r="I97" s="81"/>
      <c r="J97" s="80"/>
      <c r="K97" s="80"/>
      <c r="L97" s="80"/>
      <c r="M97" s="81"/>
      <c r="N97" s="87"/>
      <c r="O97" s="87"/>
      <c r="P97" s="37"/>
      <c r="Q97" s="37"/>
      <c r="R97" s="87"/>
      <c r="S97" s="87"/>
      <c r="T97" s="200"/>
      <c r="U97" s="87"/>
      <c r="V97" s="87"/>
      <c r="W97" s="87"/>
      <c r="X97" s="80"/>
      <c r="Y97" s="87"/>
      <c r="Z97" s="80"/>
      <c r="AA97" s="123"/>
      <c r="AB97" s="180"/>
      <c r="AC97" s="52"/>
    </row>
    <row r="98" spans="1:29" s="38" customFormat="1" ht="13.2" x14ac:dyDescent="0.4">
      <c r="A98" s="87"/>
      <c r="B98" s="87"/>
      <c r="C98" s="87"/>
      <c r="D98" s="87"/>
      <c r="E98" s="87"/>
      <c r="F98" s="87"/>
      <c r="G98" s="80"/>
      <c r="H98" s="80"/>
      <c r="I98" s="81"/>
      <c r="J98" s="80"/>
      <c r="K98" s="80"/>
      <c r="L98" s="80"/>
      <c r="M98" s="81"/>
      <c r="N98" s="87"/>
      <c r="O98" s="87"/>
      <c r="P98" s="37"/>
      <c r="Q98" s="37"/>
      <c r="R98" s="87"/>
      <c r="S98" s="87"/>
      <c r="T98" s="200"/>
      <c r="U98" s="87"/>
      <c r="V98" s="87"/>
      <c r="W98" s="87"/>
      <c r="X98" s="80"/>
      <c r="Y98" s="87"/>
      <c r="Z98" s="80"/>
      <c r="AA98" s="123"/>
      <c r="AB98" s="180"/>
      <c r="AC98" s="52"/>
    </row>
    <row r="99" spans="1:29" s="38" customFormat="1" ht="13.2" x14ac:dyDescent="0.4">
      <c r="A99" s="87"/>
      <c r="B99" s="87"/>
      <c r="C99" s="87"/>
      <c r="D99" s="87"/>
      <c r="E99" s="87"/>
      <c r="F99" s="87"/>
      <c r="G99" s="80"/>
      <c r="H99" s="80"/>
      <c r="I99" s="81"/>
      <c r="J99" s="80"/>
      <c r="K99" s="80"/>
      <c r="L99" s="80"/>
      <c r="M99" s="81"/>
      <c r="N99" s="87"/>
      <c r="O99" s="87"/>
      <c r="P99" s="37"/>
      <c r="Q99" s="37"/>
      <c r="R99" s="87"/>
      <c r="S99" s="87"/>
      <c r="T99" s="200"/>
      <c r="U99" s="87"/>
      <c r="V99" s="87"/>
      <c r="W99" s="87"/>
      <c r="X99" s="80"/>
      <c r="Y99" s="87"/>
      <c r="Z99" s="80"/>
      <c r="AA99" s="123"/>
      <c r="AB99" s="180"/>
      <c r="AC99" s="52"/>
    </row>
    <row r="100" spans="1:29" s="38" customFormat="1" ht="13.2" x14ac:dyDescent="0.4">
      <c r="A100" s="87"/>
      <c r="B100" s="87"/>
      <c r="C100" s="87"/>
      <c r="D100" s="87"/>
      <c r="E100" s="87"/>
      <c r="F100" s="87"/>
      <c r="G100" s="80"/>
      <c r="H100" s="80"/>
      <c r="I100" s="81"/>
      <c r="J100" s="80"/>
      <c r="K100" s="80"/>
      <c r="L100" s="80"/>
      <c r="M100" s="81"/>
      <c r="N100" s="87"/>
      <c r="O100" s="87"/>
      <c r="P100" s="37"/>
      <c r="Q100" s="37"/>
      <c r="R100" s="87"/>
      <c r="S100" s="87"/>
      <c r="T100" s="200"/>
      <c r="U100" s="87"/>
      <c r="V100" s="87"/>
      <c r="W100" s="87"/>
      <c r="X100" s="80"/>
      <c r="Y100" s="87"/>
      <c r="Z100" s="80"/>
      <c r="AA100" s="123"/>
      <c r="AB100" s="180"/>
      <c r="AC100" s="52"/>
    </row>
    <row r="101" spans="1:29" s="38" customFormat="1" ht="13.2" x14ac:dyDescent="0.4">
      <c r="A101" s="87"/>
      <c r="B101" s="87"/>
      <c r="C101" s="87"/>
      <c r="D101" s="87"/>
      <c r="E101" s="87"/>
      <c r="F101" s="87"/>
      <c r="G101" s="80"/>
      <c r="H101" s="80"/>
      <c r="I101" s="81"/>
      <c r="J101" s="80"/>
      <c r="K101" s="80"/>
      <c r="L101" s="80"/>
      <c r="M101" s="81"/>
      <c r="N101" s="87"/>
      <c r="O101" s="87"/>
      <c r="P101" s="37"/>
      <c r="Q101" s="37"/>
      <c r="R101" s="87"/>
      <c r="S101" s="87"/>
      <c r="T101" s="200"/>
      <c r="U101" s="87"/>
      <c r="V101" s="87"/>
      <c r="W101" s="87"/>
      <c r="X101" s="80"/>
      <c r="Y101" s="87"/>
      <c r="Z101" s="80"/>
      <c r="AA101" s="123"/>
      <c r="AB101" s="180"/>
      <c r="AC101" s="52"/>
    </row>
    <row r="102" spans="1:29" s="38" customFormat="1" ht="13.2" x14ac:dyDescent="0.4">
      <c r="A102" s="87"/>
      <c r="B102" s="87"/>
      <c r="C102" s="87"/>
      <c r="D102" s="87"/>
      <c r="E102" s="87"/>
      <c r="F102" s="87"/>
      <c r="G102" s="80"/>
      <c r="H102" s="80"/>
      <c r="I102" s="81"/>
      <c r="J102" s="80"/>
      <c r="K102" s="80"/>
      <c r="L102" s="80"/>
      <c r="M102" s="81"/>
      <c r="N102" s="87"/>
      <c r="O102" s="87"/>
      <c r="P102" s="37"/>
      <c r="Q102" s="37"/>
      <c r="R102" s="87"/>
      <c r="S102" s="87"/>
      <c r="T102" s="200"/>
      <c r="U102" s="87"/>
      <c r="V102" s="87"/>
      <c r="W102" s="87"/>
      <c r="X102" s="80"/>
      <c r="Y102" s="87"/>
      <c r="Z102" s="80"/>
      <c r="AA102" s="123"/>
      <c r="AB102" s="180"/>
      <c r="AC102" s="52"/>
    </row>
    <row r="103" spans="1:29" s="38" customFormat="1" ht="13.2" x14ac:dyDescent="0.4">
      <c r="A103" s="87"/>
      <c r="B103" s="87"/>
      <c r="C103" s="87"/>
      <c r="D103" s="87"/>
      <c r="E103" s="87"/>
      <c r="F103" s="87"/>
      <c r="G103" s="80"/>
      <c r="H103" s="80"/>
      <c r="I103" s="81"/>
      <c r="J103" s="80"/>
      <c r="K103" s="80"/>
      <c r="L103" s="80"/>
      <c r="M103" s="81"/>
      <c r="N103" s="87"/>
      <c r="O103" s="87"/>
      <c r="P103" s="37"/>
      <c r="Q103" s="37"/>
      <c r="R103" s="87"/>
      <c r="S103" s="87"/>
      <c r="T103" s="200"/>
      <c r="U103" s="87"/>
      <c r="V103" s="87"/>
      <c r="W103" s="87"/>
      <c r="X103" s="80"/>
      <c r="Y103" s="87"/>
      <c r="Z103" s="80"/>
      <c r="AA103" s="123"/>
      <c r="AB103" s="180"/>
      <c r="AC103" s="53"/>
    </row>
    <row r="104" spans="1:29" s="38" customFormat="1" ht="13.2" x14ac:dyDescent="0.4">
      <c r="A104" s="87"/>
      <c r="B104" s="87"/>
      <c r="C104" s="87"/>
      <c r="D104" s="87"/>
      <c r="E104" s="87"/>
      <c r="F104" s="87"/>
      <c r="G104" s="80"/>
      <c r="H104" s="80"/>
      <c r="I104" s="81"/>
      <c r="J104" s="80"/>
      <c r="K104" s="80"/>
      <c r="L104" s="80"/>
      <c r="M104" s="81"/>
      <c r="N104" s="87"/>
      <c r="O104" s="87"/>
      <c r="P104" s="37"/>
      <c r="Q104" s="37"/>
      <c r="R104" s="87"/>
      <c r="S104" s="87"/>
      <c r="T104" s="200"/>
      <c r="U104" s="87"/>
      <c r="V104" s="87"/>
      <c r="W104" s="87"/>
      <c r="X104" s="80"/>
      <c r="Y104" s="87"/>
      <c r="Z104" s="80"/>
      <c r="AA104" s="123"/>
      <c r="AB104" s="180"/>
      <c r="AC104" s="53"/>
    </row>
    <row r="105" spans="1:29" s="38" customFormat="1" ht="13.2" x14ac:dyDescent="0.4">
      <c r="A105" s="87"/>
      <c r="B105" s="87"/>
      <c r="C105" s="87"/>
      <c r="D105" s="87"/>
      <c r="E105" s="87"/>
      <c r="F105" s="87"/>
      <c r="G105" s="80"/>
      <c r="H105" s="80"/>
      <c r="I105" s="81"/>
      <c r="J105" s="80"/>
      <c r="K105" s="80"/>
      <c r="L105" s="80"/>
      <c r="M105" s="81"/>
      <c r="N105" s="87"/>
      <c r="O105" s="87"/>
      <c r="P105" s="37"/>
      <c r="Q105" s="37"/>
      <c r="R105" s="87"/>
      <c r="S105" s="87"/>
      <c r="T105" s="200"/>
      <c r="U105" s="87"/>
      <c r="V105" s="87"/>
      <c r="W105" s="87"/>
      <c r="X105" s="80"/>
      <c r="Y105" s="87"/>
      <c r="Z105" s="80"/>
      <c r="AA105" s="123"/>
      <c r="AB105" s="180"/>
      <c r="AC105" s="53"/>
    </row>
    <row r="106" spans="1:29" s="38" customFormat="1" ht="13.2" x14ac:dyDescent="0.4">
      <c r="A106" s="87"/>
      <c r="B106" s="87"/>
      <c r="C106" s="87"/>
      <c r="D106" s="87"/>
      <c r="E106" s="87"/>
      <c r="F106" s="87"/>
      <c r="G106" s="80"/>
      <c r="H106" s="80"/>
      <c r="I106" s="81"/>
      <c r="J106" s="80"/>
      <c r="K106" s="80"/>
      <c r="L106" s="80"/>
      <c r="M106" s="81"/>
      <c r="N106" s="87"/>
      <c r="O106" s="87"/>
      <c r="P106" s="37"/>
      <c r="Q106" s="37"/>
      <c r="R106" s="87"/>
      <c r="S106" s="87"/>
      <c r="T106" s="200"/>
      <c r="U106" s="87"/>
      <c r="V106" s="87"/>
      <c r="W106" s="87"/>
      <c r="X106" s="80"/>
      <c r="Y106" s="87"/>
      <c r="Z106" s="80"/>
      <c r="AA106" s="123"/>
      <c r="AB106" s="180"/>
      <c r="AC106" s="53"/>
    </row>
    <row r="107" spans="1:29" s="38" customFormat="1" ht="13.2" x14ac:dyDescent="0.4">
      <c r="A107" s="87"/>
      <c r="B107" s="87"/>
      <c r="C107" s="87"/>
      <c r="D107" s="87"/>
      <c r="E107" s="87"/>
      <c r="F107" s="87"/>
      <c r="G107" s="80"/>
      <c r="H107" s="80"/>
      <c r="I107" s="81"/>
      <c r="J107" s="80"/>
      <c r="K107" s="80"/>
      <c r="L107" s="80"/>
      <c r="M107" s="81"/>
      <c r="N107" s="87"/>
      <c r="O107" s="87"/>
      <c r="P107" s="37"/>
      <c r="Q107" s="37"/>
      <c r="R107" s="87"/>
      <c r="S107" s="87"/>
      <c r="T107" s="200"/>
      <c r="U107" s="87"/>
      <c r="V107" s="87"/>
      <c r="W107" s="87"/>
      <c r="X107" s="80"/>
      <c r="Y107" s="87"/>
      <c r="Z107" s="80"/>
      <c r="AA107" s="123"/>
      <c r="AB107" s="180"/>
      <c r="AC107" s="53"/>
    </row>
    <row r="108" spans="1:29" s="38" customFormat="1" ht="13.2" x14ac:dyDescent="0.4">
      <c r="A108" s="87"/>
      <c r="B108" s="87"/>
      <c r="C108" s="87"/>
      <c r="D108" s="87"/>
      <c r="E108" s="87"/>
      <c r="F108" s="87"/>
      <c r="G108" s="80"/>
      <c r="H108" s="80"/>
      <c r="I108" s="81"/>
      <c r="J108" s="80"/>
      <c r="K108" s="80"/>
      <c r="L108" s="80"/>
      <c r="M108" s="81"/>
      <c r="N108" s="87"/>
      <c r="O108" s="87"/>
      <c r="P108" s="37"/>
      <c r="Q108" s="37"/>
      <c r="R108" s="87"/>
      <c r="S108" s="87"/>
      <c r="T108" s="200"/>
      <c r="U108" s="87"/>
      <c r="V108" s="87"/>
      <c r="W108" s="87"/>
      <c r="X108" s="80"/>
      <c r="Y108" s="87"/>
      <c r="Z108" s="80"/>
      <c r="AA108" s="123"/>
      <c r="AB108" s="180"/>
      <c r="AC108" s="53"/>
    </row>
    <row r="109" spans="1:29" s="38" customFormat="1" ht="13.2" x14ac:dyDescent="0.4">
      <c r="A109" s="87"/>
      <c r="B109" s="87"/>
      <c r="C109" s="87"/>
      <c r="D109" s="87"/>
      <c r="E109" s="87"/>
      <c r="F109" s="87"/>
      <c r="G109" s="80"/>
      <c r="H109" s="80"/>
      <c r="I109" s="81"/>
      <c r="J109" s="80"/>
      <c r="K109" s="80"/>
      <c r="L109" s="80"/>
      <c r="M109" s="81"/>
      <c r="N109" s="87"/>
      <c r="O109" s="87"/>
      <c r="P109" s="37"/>
      <c r="Q109" s="37"/>
      <c r="R109" s="87"/>
      <c r="S109" s="87"/>
      <c r="T109" s="200"/>
      <c r="U109" s="87"/>
      <c r="V109" s="87"/>
      <c r="W109" s="87"/>
      <c r="X109" s="80"/>
      <c r="Y109" s="87"/>
      <c r="Z109" s="80"/>
      <c r="AA109" s="123"/>
      <c r="AB109" s="180"/>
      <c r="AC109" s="53"/>
    </row>
    <row r="110" spans="1:29" s="38" customFormat="1" ht="13.2" x14ac:dyDescent="0.4">
      <c r="A110" s="87"/>
      <c r="B110" s="87"/>
      <c r="C110" s="87"/>
      <c r="D110" s="87"/>
      <c r="E110" s="87"/>
      <c r="F110" s="87"/>
      <c r="G110" s="80"/>
      <c r="H110" s="80"/>
      <c r="I110" s="81"/>
      <c r="J110" s="80"/>
      <c r="K110" s="80"/>
      <c r="L110" s="80"/>
      <c r="M110" s="81"/>
      <c r="N110" s="87"/>
      <c r="O110" s="87"/>
      <c r="P110" s="37"/>
      <c r="Q110" s="37"/>
      <c r="R110" s="87"/>
      <c r="S110" s="87"/>
      <c r="T110" s="200"/>
      <c r="U110" s="87"/>
      <c r="V110" s="87"/>
      <c r="W110" s="87"/>
      <c r="X110" s="80"/>
      <c r="Y110" s="87"/>
      <c r="Z110" s="80"/>
      <c r="AA110" s="123"/>
      <c r="AB110" s="180"/>
      <c r="AC110" s="53"/>
    </row>
    <row r="111" spans="1:29" s="38" customFormat="1" ht="13.2" x14ac:dyDescent="0.4">
      <c r="A111" s="87"/>
      <c r="B111" s="87"/>
      <c r="C111" s="87"/>
      <c r="D111" s="87"/>
      <c r="E111" s="87"/>
      <c r="F111" s="87"/>
      <c r="G111" s="80"/>
      <c r="H111" s="80"/>
      <c r="I111" s="81"/>
      <c r="J111" s="80"/>
      <c r="K111" s="80"/>
      <c r="L111" s="80"/>
      <c r="M111" s="81"/>
      <c r="N111" s="87"/>
      <c r="O111" s="87"/>
      <c r="P111" s="37"/>
      <c r="Q111" s="37"/>
      <c r="R111" s="87"/>
      <c r="S111" s="87"/>
      <c r="T111" s="200"/>
      <c r="U111" s="87"/>
      <c r="V111" s="87"/>
      <c r="W111" s="87"/>
      <c r="X111" s="80"/>
      <c r="Y111" s="87"/>
      <c r="Z111" s="80"/>
      <c r="AA111" s="123"/>
      <c r="AB111" s="180"/>
      <c r="AC111" s="53"/>
    </row>
    <row r="112" spans="1:29" s="38" customFormat="1" ht="13.2" x14ac:dyDescent="0.4">
      <c r="A112" s="87"/>
      <c r="B112" s="87"/>
      <c r="C112" s="87"/>
      <c r="D112" s="87"/>
      <c r="E112" s="87"/>
      <c r="F112" s="87"/>
      <c r="G112" s="80"/>
      <c r="H112" s="80"/>
      <c r="I112" s="81"/>
      <c r="J112" s="80"/>
      <c r="K112" s="80"/>
      <c r="L112" s="80"/>
      <c r="M112" s="81"/>
      <c r="N112" s="87"/>
      <c r="O112" s="87"/>
      <c r="P112" s="37"/>
      <c r="Q112" s="37"/>
      <c r="R112" s="87"/>
      <c r="S112" s="87"/>
      <c r="T112" s="200"/>
      <c r="U112" s="87"/>
      <c r="V112" s="87"/>
      <c r="W112" s="87"/>
      <c r="X112" s="80"/>
      <c r="Y112" s="87"/>
      <c r="Z112" s="80"/>
      <c r="AA112" s="123"/>
      <c r="AB112" s="180"/>
      <c r="AC112" s="53"/>
    </row>
    <row r="113" spans="1:29" s="38" customFormat="1" ht="13.2" x14ac:dyDescent="0.4">
      <c r="A113" s="87"/>
      <c r="B113" s="87"/>
      <c r="C113" s="87"/>
      <c r="D113" s="87"/>
      <c r="E113" s="87"/>
      <c r="F113" s="87"/>
      <c r="G113" s="80"/>
      <c r="H113" s="80"/>
      <c r="I113" s="81"/>
      <c r="J113" s="80"/>
      <c r="K113" s="80"/>
      <c r="L113" s="80"/>
      <c r="M113" s="81"/>
      <c r="N113" s="87"/>
      <c r="O113" s="87"/>
      <c r="P113" s="37"/>
      <c r="Q113" s="37"/>
      <c r="R113" s="87"/>
      <c r="S113" s="87"/>
      <c r="T113" s="200"/>
      <c r="U113" s="87"/>
      <c r="V113" s="87"/>
      <c r="W113" s="87"/>
      <c r="X113" s="80"/>
      <c r="Y113" s="87"/>
      <c r="Z113" s="80"/>
      <c r="AA113" s="123"/>
      <c r="AB113" s="180"/>
      <c r="AC113" s="53"/>
    </row>
    <row r="114" spans="1:29" s="38" customFormat="1" ht="13.2" x14ac:dyDescent="0.4">
      <c r="A114" s="87"/>
      <c r="B114" s="87"/>
      <c r="C114" s="87"/>
      <c r="D114" s="87"/>
      <c r="E114" s="87"/>
      <c r="F114" s="87"/>
      <c r="G114" s="80"/>
      <c r="H114" s="80"/>
      <c r="I114" s="81"/>
      <c r="J114" s="80"/>
      <c r="K114" s="80"/>
      <c r="L114" s="80"/>
      <c r="M114" s="81"/>
      <c r="N114" s="87"/>
      <c r="O114" s="87"/>
      <c r="P114" s="37"/>
      <c r="Q114" s="37"/>
      <c r="R114" s="87"/>
      <c r="S114" s="87"/>
      <c r="T114" s="200"/>
      <c r="U114" s="87"/>
      <c r="V114" s="87"/>
      <c r="W114" s="87"/>
      <c r="X114" s="80"/>
      <c r="Y114" s="87"/>
      <c r="Z114" s="80"/>
      <c r="AA114" s="123"/>
      <c r="AB114" s="180"/>
      <c r="AC114" s="53"/>
    </row>
    <row r="115" spans="1:29" s="38" customFormat="1" ht="13.2" x14ac:dyDescent="0.4">
      <c r="A115" s="87"/>
      <c r="B115" s="87"/>
      <c r="C115" s="87"/>
      <c r="D115" s="87"/>
      <c r="E115" s="87"/>
      <c r="F115" s="87"/>
      <c r="G115" s="80"/>
      <c r="H115" s="80"/>
      <c r="I115" s="81"/>
      <c r="J115" s="80"/>
      <c r="K115" s="80"/>
      <c r="L115" s="80"/>
      <c r="M115" s="81"/>
      <c r="N115" s="87"/>
      <c r="O115" s="87"/>
      <c r="P115" s="37"/>
      <c r="Q115" s="37"/>
      <c r="R115" s="87"/>
      <c r="S115" s="87"/>
      <c r="T115" s="200"/>
      <c r="U115" s="87"/>
      <c r="V115" s="87"/>
      <c r="W115" s="87"/>
      <c r="X115" s="80"/>
      <c r="Y115" s="87"/>
      <c r="Z115" s="80"/>
      <c r="AA115" s="123"/>
      <c r="AB115" s="180"/>
      <c r="AC115" s="53"/>
    </row>
    <row r="116" spans="1:29" s="38" customFormat="1" ht="13.2" x14ac:dyDescent="0.4">
      <c r="A116" s="87"/>
      <c r="B116" s="87"/>
      <c r="C116" s="87"/>
      <c r="D116" s="87"/>
      <c r="E116" s="87"/>
      <c r="F116" s="87"/>
      <c r="G116" s="80"/>
      <c r="H116" s="80"/>
      <c r="I116" s="81"/>
      <c r="J116" s="80"/>
      <c r="K116" s="80"/>
      <c r="L116" s="80"/>
      <c r="M116" s="81"/>
      <c r="N116" s="87"/>
      <c r="O116" s="87"/>
      <c r="P116" s="37"/>
      <c r="Q116" s="37"/>
      <c r="R116" s="87"/>
      <c r="S116" s="87"/>
      <c r="T116" s="200"/>
      <c r="U116" s="87"/>
      <c r="V116" s="87"/>
      <c r="W116" s="87"/>
      <c r="X116" s="80"/>
      <c r="Y116" s="87"/>
      <c r="Z116" s="80"/>
      <c r="AA116" s="123"/>
      <c r="AB116" s="180"/>
      <c r="AC116" s="53"/>
    </row>
    <row r="117" spans="1:29" s="38" customFormat="1" ht="13.2" x14ac:dyDescent="0.4">
      <c r="A117" s="87"/>
      <c r="B117" s="87"/>
      <c r="C117" s="87"/>
      <c r="D117" s="87"/>
      <c r="E117" s="87"/>
      <c r="F117" s="87"/>
      <c r="G117" s="80"/>
      <c r="H117" s="80"/>
      <c r="I117" s="81"/>
      <c r="J117" s="80"/>
      <c r="K117" s="80"/>
      <c r="L117" s="80"/>
      <c r="M117" s="81"/>
      <c r="N117" s="87"/>
      <c r="O117" s="87"/>
      <c r="P117" s="37"/>
      <c r="Q117" s="37"/>
      <c r="R117" s="87"/>
      <c r="S117" s="87"/>
      <c r="T117" s="200"/>
      <c r="U117" s="87"/>
      <c r="V117" s="87"/>
      <c r="W117" s="87"/>
      <c r="X117" s="80"/>
      <c r="Y117" s="87"/>
      <c r="Z117" s="80"/>
      <c r="AA117" s="123"/>
      <c r="AB117" s="180"/>
      <c r="AC117" s="53"/>
    </row>
    <row r="118" spans="1:29" s="38" customFormat="1" ht="13.2" x14ac:dyDescent="0.4">
      <c r="A118" s="87"/>
      <c r="B118" s="87"/>
      <c r="C118" s="87"/>
      <c r="D118" s="87"/>
      <c r="E118" s="87"/>
      <c r="F118" s="87"/>
      <c r="G118" s="80"/>
      <c r="H118" s="80"/>
      <c r="I118" s="81"/>
      <c r="J118" s="80"/>
      <c r="K118" s="80"/>
      <c r="L118" s="80"/>
      <c r="M118" s="81"/>
      <c r="N118" s="87"/>
      <c r="O118" s="87"/>
      <c r="P118" s="37"/>
      <c r="Q118" s="37"/>
      <c r="R118" s="87"/>
      <c r="S118" s="87"/>
      <c r="T118" s="200"/>
      <c r="U118" s="87"/>
      <c r="V118" s="87"/>
      <c r="W118" s="87"/>
      <c r="X118" s="80"/>
      <c r="Y118" s="87"/>
      <c r="Z118" s="80"/>
      <c r="AA118" s="123"/>
      <c r="AB118" s="180"/>
      <c r="AC118" s="53"/>
    </row>
    <row r="119" spans="1:29" s="38" customFormat="1" ht="13.2" x14ac:dyDescent="0.4">
      <c r="A119" s="87"/>
      <c r="B119" s="87"/>
      <c r="C119" s="87"/>
      <c r="D119" s="87"/>
      <c r="E119" s="87"/>
      <c r="F119" s="87"/>
      <c r="G119" s="80"/>
      <c r="H119" s="80"/>
      <c r="I119" s="81"/>
      <c r="J119" s="80"/>
      <c r="K119" s="80"/>
      <c r="L119" s="80"/>
      <c r="M119" s="81"/>
      <c r="N119" s="87"/>
      <c r="O119" s="87"/>
      <c r="P119" s="37"/>
      <c r="Q119" s="37"/>
      <c r="R119" s="87"/>
      <c r="S119" s="87"/>
      <c r="T119" s="200"/>
      <c r="U119" s="87"/>
      <c r="V119" s="87"/>
      <c r="W119" s="87"/>
      <c r="X119" s="80"/>
      <c r="Y119" s="87"/>
      <c r="Z119" s="80"/>
      <c r="AA119" s="123"/>
      <c r="AB119" s="180"/>
      <c r="AC119" s="53"/>
    </row>
    <row r="120" spans="1:29" s="38" customFormat="1" ht="13.2" x14ac:dyDescent="0.4">
      <c r="A120" s="87"/>
      <c r="B120" s="87"/>
      <c r="C120" s="87"/>
      <c r="D120" s="87"/>
      <c r="E120" s="87"/>
      <c r="F120" s="87"/>
      <c r="G120" s="80"/>
      <c r="H120" s="80"/>
      <c r="I120" s="81"/>
      <c r="J120" s="80"/>
      <c r="K120" s="80"/>
      <c r="L120" s="80"/>
      <c r="M120" s="81"/>
      <c r="N120" s="87"/>
      <c r="O120" s="87"/>
      <c r="P120" s="37"/>
      <c r="Q120" s="37"/>
      <c r="R120" s="87"/>
      <c r="S120" s="87"/>
      <c r="T120" s="200"/>
      <c r="U120" s="87"/>
      <c r="V120" s="87"/>
      <c r="W120" s="87"/>
      <c r="X120" s="80"/>
      <c r="Y120" s="87"/>
      <c r="Z120" s="80"/>
      <c r="AA120" s="123"/>
      <c r="AB120" s="180"/>
      <c r="AC120" s="53"/>
    </row>
    <row r="121" spans="1:29" s="38" customFormat="1" ht="13.2" x14ac:dyDescent="0.4">
      <c r="A121" s="87"/>
      <c r="B121" s="87"/>
      <c r="C121" s="87"/>
      <c r="D121" s="87"/>
      <c r="E121" s="87"/>
      <c r="F121" s="87"/>
      <c r="G121" s="80"/>
      <c r="H121" s="80"/>
      <c r="I121" s="81"/>
      <c r="J121" s="80"/>
      <c r="K121" s="80"/>
      <c r="L121" s="80"/>
      <c r="M121" s="81"/>
      <c r="N121" s="87"/>
      <c r="O121" s="87"/>
      <c r="P121" s="37"/>
      <c r="Q121" s="37"/>
      <c r="R121" s="87"/>
      <c r="S121" s="87"/>
      <c r="T121" s="200"/>
      <c r="U121" s="87"/>
      <c r="V121" s="87"/>
      <c r="W121" s="87"/>
      <c r="X121" s="80"/>
      <c r="Y121" s="87"/>
      <c r="Z121" s="80"/>
      <c r="AA121" s="123"/>
      <c r="AB121" s="180"/>
      <c r="AC121" s="53"/>
    </row>
    <row r="122" spans="1:29" s="38" customFormat="1" ht="13.2" x14ac:dyDescent="0.4">
      <c r="A122" s="87"/>
      <c r="B122" s="87"/>
      <c r="C122" s="87"/>
      <c r="D122" s="87"/>
      <c r="E122" s="87"/>
      <c r="F122" s="87"/>
      <c r="G122" s="80"/>
      <c r="H122" s="80"/>
      <c r="I122" s="81"/>
      <c r="J122" s="80"/>
      <c r="K122" s="80"/>
      <c r="L122" s="80"/>
      <c r="M122" s="81"/>
      <c r="N122" s="87"/>
      <c r="O122" s="87"/>
      <c r="P122" s="37"/>
      <c r="Q122" s="37"/>
      <c r="R122" s="87"/>
      <c r="S122" s="87"/>
      <c r="T122" s="200"/>
      <c r="U122" s="87"/>
      <c r="V122" s="87"/>
      <c r="W122" s="87"/>
      <c r="X122" s="80"/>
      <c r="Y122" s="87"/>
      <c r="Z122" s="80"/>
      <c r="AA122" s="123"/>
      <c r="AB122" s="180"/>
      <c r="AC122" s="53"/>
    </row>
    <row r="123" spans="1:29" s="38" customFormat="1" ht="13.2" x14ac:dyDescent="0.4">
      <c r="A123" s="87"/>
      <c r="B123" s="87"/>
      <c r="C123" s="87"/>
      <c r="D123" s="87"/>
      <c r="E123" s="87"/>
      <c r="F123" s="87"/>
      <c r="G123" s="80"/>
      <c r="H123" s="80"/>
      <c r="I123" s="81"/>
      <c r="J123" s="80"/>
      <c r="K123" s="80"/>
      <c r="L123" s="80"/>
      <c r="M123" s="81"/>
      <c r="N123" s="87"/>
      <c r="O123" s="87"/>
      <c r="P123" s="37"/>
      <c r="Q123" s="37"/>
      <c r="R123" s="87"/>
      <c r="S123" s="87"/>
      <c r="T123" s="200"/>
      <c r="U123" s="87"/>
      <c r="V123" s="87"/>
      <c r="W123" s="87"/>
      <c r="X123" s="87"/>
      <c r="Y123" s="87"/>
      <c r="Z123" s="80"/>
      <c r="AA123" s="123"/>
      <c r="AB123" s="180"/>
      <c r="AC123" s="53"/>
    </row>
    <row r="124" spans="1:29" s="38" customFormat="1" ht="13.2" x14ac:dyDescent="0.4">
      <c r="A124" s="87"/>
      <c r="B124" s="87"/>
      <c r="C124" s="87"/>
      <c r="D124" s="87"/>
      <c r="E124" s="87"/>
      <c r="F124" s="87"/>
      <c r="G124" s="80"/>
      <c r="H124" s="80"/>
      <c r="I124" s="81"/>
      <c r="J124" s="80"/>
      <c r="K124" s="80"/>
      <c r="L124" s="80"/>
      <c r="M124" s="81"/>
      <c r="N124" s="87"/>
      <c r="O124" s="87"/>
      <c r="P124" s="37"/>
      <c r="Q124" s="37"/>
      <c r="R124" s="87"/>
      <c r="S124" s="87"/>
      <c r="T124" s="200"/>
      <c r="U124" s="87"/>
      <c r="V124" s="87"/>
      <c r="W124" s="87"/>
      <c r="X124" s="87"/>
      <c r="Y124" s="87"/>
      <c r="Z124" s="80"/>
      <c r="AA124" s="123"/>
      <c r="AB124" s="180"/>
      <c r="AC124" s="53"/>
    </row>
    <row r="125" spans="1:29" s="38" customFormat="1" ht="13.2" x14ac:dyDescent="0.4">
      <c r="A125" s="87"/>
      <c r="B125" s="87"/>
      <c r="C125" s="87"/>
      <c r="D125" s="87"/>
      <c r="E125" s="87"/>
      <c r="F125" s="87"/>
      <c r="G125" s="80"/>
      <c r="H125" s="80"/>
      <c r="I125" s="81"/>
      <c r="J125" s="80"/>
      <c r="K125" s="80"/>
      <c r="L125" s="80"/>
      <c r="M125" s="81"/>
      <c r="N125" s="87"/>
      <c r="O125" s="87"/>
      <c r="P125" s="37"/>
      <c r="Q125" s="37"/>
      <c r="R125" s="87"/>
      <c r="S125" s="87"/>
      <c r="T125" s="200"/>
      <c r="U125" s="87"/>
      <c r="V125" s="87"/>
      <c r="W125" s="87"/>
      <c r="X125" s="87"/>
      <c r="Y125" s="87"/>
      <c r="Z125" s="80"/>
      <c r="AA125" s="123"/>
      <c r="AB125" s="180"/>
      <c r="AC125" s="53"/>
    </row>
    <row r="126" spans="1:29" s="38" customFormat="1" ht="13.2" x14ac:dyDescent="0.4">
      <c r="A126" s="87"/>
      <c r="B126" s="87"/>
      <c r="C126" s="87"/>
      <c r="D126" s="87"/>
      <c r="E126" s="87"/>
      <c r="F126" s="87"/>
      <c r="G126" s="80"/>
      <c r="H126" s="80"/>
      <c r="I126" s="81"/>
      <c r="J126" s="80"/>
      <c r="K126" s="80"/>
      <c r="L126" s="80"/>
      <c r="M126" s="81"/>
      <c r="N126" s="87"/>
      <c r="O126" s="87"/>
      <c r="P126" s="37"/>
      <c r="Q126" s="37"/>
      <c r="R126" s="87"/>
      <c r="S126" s="87"/>
      <c r="T126" s="200"/>
      <c r="U126" s="87"/>
      <c r="V126" s="87"/>
      <c r="W126" s="87"/>
      <c r="X126" s="87"/>
      <c r="Y126" s="87"/>
      <c r="Z126" s="80"/>
      <c r="AA126" s="123"/>
      <c r="AB126" s="180"/>
      <c r="AC126" s="53"/>
    </row>
    <row r="127" spans="1:29" s="38" customFormat="1" ht="13.2" x14ac:dyDescent="0.4">
      <c r="A127" s="87"/>
      <c r="B127" s="87"/>
      <c r="C127" s="87"/>
      <c r="D127" s="87"/>
      <c r="E127" s="87"/>
      <c r="F127" s="87"/>
      <c r="G127" s="80"/>
      <c r="H127" s="80"/>
      <c r="I127" s="81"/>
      <c r="J127" s="80"/>
      <c r="K127" s="80"/>
      <c r="L127" s="80"/>
      <c r="M127" s="81"/>
      <c r="N127" s="87"/>
      <c r="O127" s="87"/>
      <c r="P127" s="37"/>
      <c r="Q127" s="37"/>
      <c r="R127" s="87"/>
      <c r="S127" s="87"/>
      <c r="T127" s="200"/>
      <c r="U127" s="87"/>
      <c r="V127" s="87"/>
      <c r="W127" s="87"/>
      <c r="X127" s="80"/>
      <c r="Y127" s="87"/>
      <c r="Z127" s="80"/>
      <c r="AA127" s="123"/>
      <c r="AB127" s="180"/>
      <c r="AC127" s="53"/>
    </row>
    <row r="128" spans="1:29" s="38" customFormat="1" ht="13.2" x14ac:dyDescent="0.4">
      <c r="A128" s="87"/>
      <c r="B128" s="87"/>
      <c r="C128" s="87"/>
      <c r="D128" s="87"/>
      <c r="E128" s="87"/>
      <c r="F128" s="87"/>
      <c r="G128" s="80"/>
      <c r="H128" s="80"/>
      <c r="I128" s="81"/>
      <c r="J128" s="80"/>
      <c r="K128" s="80"/>
      <c r="L128" s="80"/>
      <c r="M128" s="81"/>
      <c r="N128" s="87"/>
      <c r="O128" s="87"/>
      <c r="P128" s="37"/>
      <c r="Q128" s="37"/>
      <c r="R128" s="87"/>
      <c r="S128" s="87"/>
      <c r="T128" s="200"/>
      <c r="U128" s="87"/>
      <c r="V128" s="87"/>
      <c r="W128" s="87"/>
      <c r="X128" s="80"/>
      <c r="Y128" s="87"/>
      <c r="Z128" s="80"/>
      <c r="AA128" s="123"/>
      <c r="AB128" s="180"/>
      <c r="AC128" s="53"/>
    </row>
    <row r="129" spans="1:29" s="38" customFormat="1" ht="13.2" x14ac:dyDescent="0.4">
      <c r="A129" s="87"/>
      <c r="B129" s="87"/>
      <c r="C129" s="87"/>
      <c r="D129" s="87"/>
      <c r="E129" s="87"/>
      <c r="F129" s="87"/>
      <c r="G129" s="80"/>
      <c r="H129" s="80"/>
      <c r="I129" s="81"/>
      <c r="J129" s="80"/>
      <c r="K129" s="80"/>
      <c r="L129" s="80"/>
      <c r="M129" s="81"/>
      <c r="N129" s="87"/>
      <c r="O129" s="87"/>
      <c r="P129" s="37"/>
      <c r="Q129" s="37"/>
      <c r="R129" s="87"/>
      <c r="S129" s="87"/>
      <c r="T129" s="200"/>
      <c r="U129" s="87"/>
      <c r="V129" s="87"/>
      <c r="W129" s="87"/>
      <c r="X129" s="80"/>
      <c r="Y129" s="87"/>
      <c r="Z129" s="80"/>
      <c r="AA129" s="123"/>
      <c r="AB129" s="180"/>
      <c r="AC129" s="53"/>
    </row>
    <row r="130" spans="1:29" s="38" customFormat="1" ht="13.2" x14ac:dyDescent="0.4">
      <c r="A130" s="87"/>
      <c r="B130" s="87"/>
      <c r="C130" s="87"/>
      <c r="D130" s="87"/>
      <c r="E130" s="87"/>
      <c r="F130" s="87"/>
      <c r="G130" s="80"/>
      <c r="H130" s="80"/>
      <c r="I130" s="81"/>
      <c r="J130" s="80"/>
      <c r="K130" s="80"/>
      <c r="L130" s="80"/>
      <c r="M130" s="81"/>
      <c r="N130" s="87"/>
      <c r="O130" s="87"/>
      <c r="P130" s="37"/>
      <c r="Q130" s="37"/>
      <c r="R130" s="87"/>
      <c r="S130" s="87"/>
      <c r="T130" s="200"/>
      <c r="U130" s="87"/>
      <c r="V130" s="87"/>
      <c r="W130" s="87"/>
      <c r="X130" s="80"/>
      <c r="Y130" s="87"/>
      <c r="Z130" s="80"/>
      <c r="AA130" s="123"/>
      <c r="AB130" s="180"/>
      <c r="AC130" s="53"/>
    </row>
    <row r="131" spans="1:29" s="38" customFormat="1" ht="13.2" x14ac:dyDescent="0.4">
      <c r="A131" s="87"/>
      <c r="B131" s="87"/>
      <c r="C131" s="87"/>
      <c r="D131" s="87"/>
      <c r="E131" s="87"/>
      <c r="F131" s="87"/>
      <c r="G131" s="80"/>
      <c r="H131" s="80"/>
      <c r="I131" s="81"/>
      <c r="J131" s="80"/>
      <c r="K131" s="80"/>
      <c r="L131" s="80"/>
      <c r="M131" s="81"/>
      <c r="N131" s="87"/>
      <c r="O131" s="87"/>
      <c r="P131" s="37"/>
      <c r="Q131" s="37"/>
      <c r="R131" s="87"/>
      <c r="S131" s="87"/>
      <c r="T131" s="200"/>
      <c r="U131" s="87"/>
      <c r="V131" s="87"/>
      <c r="W131" s="87"/>
      <c r="X131" s="80"/>
      <c r="Y131" s="87"/>
      <c r="Z131" s="80"/>
      <c r="AA131" s="123"/>
      <c r="AB131" s="180"/>
      <c r="AC131" s="53"/>
    </row>
    <row r="132" spans="1:29" s="38" customFormat="1" ht="13.2" x14ac:dyDescent="0.4">
      <c r="A132" s="87"/>
      <c r="B132" s="87"/>
      <c r="C132" s="87"/>
      <c r="D132" s="87"/>
      <c r="E132" s="87"/>
      <c r="F132" s="87"/>
      <c r="G132" s="80"/>
      <c r="H132" s="80"/>
      <c r="I132" s="81"/>
      <c r="J132" s="80"/>
      <c r="K132" s="80"/>
      <c r="L132" s="80"/>
      <c r="M132" s="81"/>
      <c r="N132" s="87"/>
      <c r="O132" s="87"/>
      <c r="P132" s="37"/>
      <c r="Q132" s="37"/>
      <c r="R132" s="87"/>
      <c r="S132" s="87"/>
      <c r="T132" s="200"/>
      <c r="U132" s="87"/>
      <c r="V132" s="87"/>
      <c r="W132" s="87"/>
      <c r="X132" s="80"/>
      <c r="Y132" s="87"/>
      <c r="Z132" s="80"/>
      <c r="AA132" s="123"/>
      <c r="AB132" s="180"/>
      <c r="AC132" s="53"/>
    </row>
    <row r="133" spans="1:29" s="38" customFormat="1" ht="13.2" x14ac:dyDescent="0.4">
      <c r="A133" s="87"/>
      <c r="B133" s="87"/>
      <c r="C133" s="87"/>
      <c r="D133" s="87"/>
      <c r="E133" s="87"/>
      <c r="F133" s="87"/>
      <c r="G133" s="80"/>
      <c r="H133" s="80"/>
      <c r="I133" s="81"/>
      <c r="J133" s="80"/>
      <c r="K133" s="80"/>
      <c r="L133" s="80"/>
      <c r="M133" s="81"/>
      <c r="N133" s="87"/>
      <c r="O133" s="87"/>
      <c r="P133" s="37"/>
      <c r="Q133" s="37"/>
      <c r="R133" s="87"/>
      <c r="S133" s="87"/>
      <c r="T133" s="200"/>
      <c r="U133" s="87"/>
      <c r="V133" s="87"/>
      <c r="W133" s="87"/>
      <c r="X133" s="80"/>
      <c r="Y133" s="87"/>
      <c r="Z133" s="80"/>
      <c r="AA133" s="123"/>
      <c r="AB133" s="180"/>
      <c r="AC133" s="53"/>
    </row>
    <row r="134" spans="1:29" s="38" customFormat="1" ht="13.2" x14ac:dyDescent="0.4">
      <c r="A134" s="87"/>
      <c r="B134" s="87"/>
      <c r="C134" s="87"/>
      <c r="D134" s="87"/>
      <c r="E134" s="87"/>
      <c r="F134" s="87"/>
      <c r="G134" s="80"/>
      <c r="H134" s="80"/>
      <c r="I134" s="81"/>
      <c r="J134" s="80"/>
      <c r="K134" s="80"/>
      <c r="L134" s="80"/>
      <c r="M134" s="81"/>
      <c r="N134" s="87"/>
      <c r="O134" s="87"/>
      <c r="P134" s="37"/>
      <c r="Q134" s="37"/>
      <c r="R134" s="87"/>
      <c r="S134" s="87"/>
      <c r="T134" s="200"/>
      <c r="U134" s="87"/>
      <c r="V134" s="87"/>
      <c r="W134" s="87"/>
      <c r="X134" s="80"/>
      <c r="Y134" s="87"/>
      <c r="Z134" s="80"/>
      <c r="AA134" s="123"/>
      <c r="AB134" s="180"/>
      <c r="AC134" s="53"/>
    </row>
    <row r="135" spans="1:29" s="38" customFormat="1" ht="13.2" x14ac:dyDescent="0.4">
      <c r="A135" s="87"/>
      <c r="B135" s="87"/>
      <c r="C135" s="87"/>
      <c r="D135" s="87"/>
      <c r="E135" s="87"/>
      <c r="F135" s="87"/>
      <c r="G135" s="80"/>
      <c r="H135" s="80"/>
      <c r="I135" s="81"/>
      <c r="J135" s="80"/>
      <c r="K135" s="80"/>
      <c r="L135" s="80"/>
      <c r="M135" s="81"/>
      <c r="N135" s="87"/>
      <c r="O135" s="87"/>
      <c r="P135" s="37"/>
      <c r="Q135" s="37"/>
      <c r="R135" s="87"/>
      <c r="S135" s="87"/>
      <c r="T135" s="200"/>
      <c r="U135" s="87"/>
      <c r="V135" s="87"/>
      <c r="W135" s="87"/>
      <c r="X135" s="80"/>
      <c r="Y135" s="87"/>
      <c r="Z135" s="80"/>
      <c r="AA135" s="123"/>
      <c r="AB135" s="180"/>
      <c r="AC135" s="53"/>
    </row>
    <row r="136" spans="1:29" s="38" customFormat="1" ht="13.2" x14ac:dyDescent="0.4">
      <c r="A136" s="87"/>
      <c r="B136" s="87"/>
      <c r="C136" s="87"/>
      <c r="D136" s="87"/>
      <c r="E136" s="87"/>
      <c r="F136" s="87"/>
      <c r="G136" s="80"/>
      <c r="H136" s="80"/>
      <c r="I136" s="81"/>
      <c r="J136" s="80"/>
      <c r="K136" s="80"/>
      <c r="L136" s="80"/>
      <c r="M136" s="81"/>
      <c r="N136" s="87"/>
      <c r="O136" s="87"/>
      <c r="P136" s="37"/>
      <c r="Q136" s="37"/>
      <c r="R136" s="87"/>
      <c r="S136" s="87"/>
      <c r="T136" s="200"/>
      <c r="U136" s="87"/>
      <c r="V136" s="87"/>
      <c r="W136" s="87"/>
      <c r="X136" s="80"/>
      <c r="Y136" s="87"/>
      <c r="Z136" s="80"/>
      <c r="AA136" s="123"/>
      <c r="AB136" s="180"/>
      <c r="AC136" s="53"/>
    </row>
    <row r="137" spans="1:29" s="38" customFormat="1" ht="13.2" x14ac:dyDescent="0.4">
      <c r="A137" s="87"/>
      <c r="B137" s="87"/>
      <c r="C137" s="87"/>
      <c r="D137" s="87"/>
      <c r="E137" s="87"/>
      <c r="F137" s="87"/>
      <c r="G137" s="80"/>
      <c r="H137" s="80"/>
      <c r="I137" s="81"/>
      <c r="J137" s="80"/>
      <c r="K137" s="80"/>
      <c r="L137" s="80"/>
      <c r="M137" s="81"/>
      <c r="N137" s="87"/>
      <c r="O137" s="87"/>
      <c r="P137" s="37"/>
      <c r="Q137" s="37"/>
      <c r="R137" s="87"/>
      <c r="S137" s="87"/>
      <c r="T137" s="200"/>
      <c r="U137" s="87"/>
      <c r="V137" s="87"/>
      <c r="W137" s="87"/>
      <c r="X137" s="80"/>
      <c r="Y137" s="87"/>
      <c r="Z137" s="80"/>
      <c r="AA137" s="123"/>
      <c r="AB137" s="180"/>
      <c r="AC137" s="53"/>
    </row>
    <row r="138" spans="1:29" s="38" customFormat="1" ht="13.2" x14ac:dyDescent="0.4">
      <c r="A138" s="87"/>
      <c r="B138" s="87"/>
      <c r="C138" s="87"/>
      <c r="D138" s="87"/>
      <c r="E138" s="87"/>
      <c r="F138" s="87"/>
      <c r="G138" s="80"/>
      <c r="H138" s="80"/>
      <c r="I138" s="81"/>
      <c r="J138" s="80"/>
      <c r="K138" s="80"/>
      <c r="L138" s="80"/>
      <c r="M138" s="81"/>
      <c r="N138" s="87"/>
      <c r="O138" s="87"/>
      <c r="P138" s="37"/>
      <c r="Q138" s="37"/>
      <c r="R138" s="87"/>
      <c r="S138" s="87"/>
      <c r="T138" s="200"/>
      <c r="U138" s="87"/>
      <c r="V138" s="87"/>
      <c r="W138" s="87"/>
      <c r="X138" s="80"/>
      <c r="Y138" s="87"/>
      <c r="Z138" s="80"/>
      <c r="AA138" s="123"/>
      <c r="AB138" s="180"/>
      <c r="AC138" s="53"/>
    </row>
    <row r="139" spans="1:29" s="38" customFormat="1" ht="13.2" x14ac:dyDescent="0.4">
      <c r="A139" s="87"/>
      <c r="B139" s="87"/>
      <c r="C139" s="87"/>
      <c r="D139" s="87"/>
      <c r="E139" s="87"/>
      <c r="F139" s="87"/>
      <c r="G139" s="80"/>
      <c r="H139" s="80"/>
      <c r="I139" s="81"/>
      <c r="J139" s="80"/>
      <c r="K139" s="80"/>
      <c r="L139" s="80"/>
      <c r="M139" s="81"/>
      <c r="N139" s="87"/>
      <c r="O139" s="87"/>
      <c r="P139" s="37"/>
      <c r="Q139" s="37"/>
      <c r="R139" s="87"/>
      <c r="S139" s="87"/>
      <c r="T139" s="200"/>
      <c r="U139" s="87"/>
      <c r="V139" s="87"/>
      <c r="W139" s="87"/>
      <c r="X139" s="80"/>
      <c r="Y139" s="87"/>
      <c r="Z139" s="80"/>
      <c r="AA139" s="123"/>
      <c r="AB139" s="180"/>
      <c r="AC139" s="53"/>
    </row>
    <row r="140" spans="1:29" s="38" customFormat="1" ht="13.2" x14ac:dyDescent="0.4">
      <c r="A140" s="87"/>
      <c r="B140" s="87"/>
      <c r="C140" s="87"/>
      <c r="D140" s="87"/>
      <c r="E140" s="87"/>
      <c r="F140" s="87"/>
      <c r="G140" s="80"/>
      <c r="H140" s="80"/>
      <c r="I140" s="81"/>
      <c r="J140" s="80"/>
      <c r="K140" s="80"/>
      <c r="L140" s="80"/>
      <c r="M140" s="81"/>
      <c r="N140" s="87"/>
      <c r="O140" s="87"/>
      <c r="P140" s="37"/>
      <c r="Q140" s="37"/>
      <c r="R140" s="87"/>
      <c r="S140" s="87"/>
      <c r="T140" s="200"/>
      <c r="U140" s="87"/>
      <c r="V140" s="87"/>
      <c r="W140" s="87"/>
      <c r="X140" s="80"/>
      <c r="Y140" s="87"/>
      <c r="Z140" s="80"/>
      <c r="AA140" s="123"/>
      <c r="AB140" s="180"/>
      <c r="AC140" s="53"/>
    </row>
    <row r="141" spans="1:29" s="38" customFormat="1" ht="13.2" x14ac:dyDescent="0.4">
      <c r="A141" s="87"/>
      <c r="B141" s="87"/>
      <c r="C141" s="87"/>
      <c r="D141" s="87"/>
      <c r="E141" s="87"/>
      <c r="F141" s="87"/>
      <c r="G141" s="80"/>
      <c r="H141" s="80"/>
      <c r="I141" s="81"/>
      <c r="J141" s="80"/>
      <c r="K141" s="80"/>
      <c r="L141" s="80"/>
      <c r="M141" s="81"/>
      <c r="N141" s="87"/>
      <c r="O141" s="87"/>
      <c r="P141" s="37"/>
      <c r="Q141" s="37"/>
      <c r="R141" s="87"/>
      <c r="S141" s="87"/>
      <c r="T141" s="200"/>
      <c r="U141" s="87"/>
      <c r="V141" s="87"/>
      <c r="W141" s="87"/>
      <c r="X141" s="80"/>
      <c r="Y141" s="87"/>
      <c r="Z141" s="80"/>
      <c r="AA141" s="123"/>
      <c r="AB141" s="180"/>
      <c r="AC141" s="53"/>
    </row>
    <row r="142" spans="1:29" s="38" customFormat="1" ht="13.2" x14ac:dyDescent="0.4">
      <c r="A142" s="87"/>
      <c r="B142" s="87"/>
      <c r="C142" s="87"/>
      <c r="D142" s="87"/>
      <c r="E142" s="87"/>
      <c r="F142" s="87"/>
      <c r="G142" s="80"/>
      <c r="H142" s="80"/>
      <c r="I142" s="81"/>
      <c r="J142" s="80"/>
      <c r="K142" s="80"/>
      <c r="L142" s="80"/>
      <c r="M142" s="81"/>
      <c r="N142" s="87"/>
      <c r="O142" s="87"/>
      <c r="P142" s="37"/>
      <c r="Q142" s="37"/>
      <c r="R142" s="87"/>
      <c r="S142" s="87"/>
      <c r="T142" s="200"/>
      <c r="U142" s="87"/>
      <c r="V142" s="87"/>
      <c r="W142" s="87"/>
      <c r="X142" s="80"/>
      <c r="Y142" s="87"/>
      <c r="Z142" s="80"/>
      <c r="AA142" s="123"/>
      <c r="AB142" s="180"/>
      <c r="AC142" s="53"/>
    </row>
    <row r="143" spans="1:29" s="38" customFormat="1" ht="13.2" x14ac:dyDescent="0.4">
      <c r="A143" s="87"/>
      <c r="B143" s="87"/>
      <c r="C143" s="87"/>
      <c r="D143" s="87"/>
      <c r="E143" s="87"/>
      <c r="F143" s="87"/>
      <c r="G143" s="80"/>
      <c r="H143" s="80"/>
      <c r="I143" s="81"/>
      <c r="J143" s="80"/>
      <c r="K143" s="80"/>
      <c r="L143" s="80"/>
      <c r="M143" s="81"/>
      <c r="N143" s="87"/>
      <c r="O143" s="87"/>
      <c r="P143" s="37"/>
      <c r="Q143" s="37"/>
      <c r="R143" s="87"/>
      <c r="S143" s="87"/>
      <c r="T143" s="200"/>
      <c r="U143" s="87"/>
      <c r="V143" s="87"/>
      <c r="W143" s="87"/>
      <c r="X143" s="80"/>
      <c r="Y143" s="87"/>
      <c r="Z143" s="80"/>
      <c r="AA143" s="123"/>
      <c r="AB143" s="180"/>
      <c r="AC143" s="53"/>
    </row>
    <row r="144" spans="1:29" s="38" customFormat="1" ht="13.2" x14ac:dyDescent="0.4">
      <c r="A144" s="87"/>
      <c r="B144" s="87"/>
      <c r="C144" s="87"/>
      <c r="D144" s="87"/>
      <c r="E144" s="87"/>
      <c r="F144" s="87"/>
      <c r="G144" s="80"/>
      <c r="H144" s="80"/>
      <c r="I144" s="81"/>
      <c r="J144" s="80"/>
      <c r="K144" s="80"/>
      <c r="L144" s="80"/>
      <c r="M144" s="81"/>
      <c r="N144" s="87"/>
      <c r="O144" s="87"/>
      <c r="P144" s="37"/>
      <c r="Q144" s="37"/>
      <c r="R144" s="87"/>
      <c r="S144" s="87"/>
      <c r="T144" s="200"/>
      <c r="U144" s="87"/>
      <c r="V144" s="87"/>
      <c r="W144" s="87"/>
      <c r="X144" s="80"/>
      <c r="Y144" s="87"/>
      <c r="Z144" s="80"/>
      <c r="AA144" s="123"/>
      <c r="AB144" s="180"/>
      <c r="AC144" s="53"/>
    </row>
    <row r="145" spans="1:29" s="38" customFormat="1" ht="13.2" x14ac:dyDescent="0.4">
      <c r="A145" s="87"/>
      <c r="B145" s="87"/>
      <c r="C145" s="87"/>
      <c r="D145" s="87"/>
      <c r="E145" s="87"/>
      <c r="F145" s="87"/>
      <c r="G145" s="80"/>
      <c r="H145" s="80"/>
      <c r="I145" s="81"/>
      <c r="J145" s="80"/>
      <c r="K145" s="80"/>
      <c r="L145" s="80"/>
      <c r="M145" s="81"/>
      <c r="N145" s="87"/>
      <c r="O145" s="87"/>
      <c r="P145" s="37"/>
      <c r="Q145" s="37"/>
      <c r="R145" s="87"/>
      <c r="S145" s="87"/>
      <c r="T145" s="200"/>
      <c r="U145" s="87"/>
      <c r="V145" s="87"/>
      <c r="W145" s="87"/>
      <c r="X145" s="80"/>
      <c r="Y145" s="87"/>
      <c r="Z145" s="80"/>
      <c r="AA145" s="123"/>
      <c r="AB145" s="180"/>
      <c r="AC145" s="53"/>
    </row>
    <row r="146" spans="1:29" s="38" customFormat="1" ht="13.2" x14ac:dyDescent="0.4">
      <c r="A146" s="87"/>
      <c r="B146" s="87"/>
      <c r="C146" s="87"/>
      <c r="D146" s="87"/>
      <c r="E146" s="87"/>
      <c r="F146" s="87"/>
      <c r="G146" s="80"/>
      <c r="H146" s="80"/>
      <c r="I146" s="81"/>
      <c r="J146" s="80"/>
      <c r="K146" s="80"/>
      <c r="L146" s="80"/>
      <c r="M146" s="81"/>
      <c r="N146" s="87"/>
      <c r="O146" s="87"/>
      <c r="P146" s="37"/>
      <c r="Q146" s="37"/>
      <c r="R146" s="87"/>
      <c r="S146" s="87"/>
      <c r="T146" s="200"/>
      <c r="U146" s="87"/>
      <c r="V146" s="87"/>
      <c r="W146" s="87"/>
      <c r="X146" s="80"/>
      <c r="Y146" s="87"/>
      <c r="Z146" s="80"/>
      <c r="AA146" s="123"/>
      <c r="AB146" s="180"/>
      <c r="AC146" s="53"/>
    </row>
    <row r="147" spans="1:29" s="38" customFormat="1" ht="13.2" x14ac:dyDescent="0.4">
      <c r="A147" s="87"/>
      <c r="B147" s="87"/>
      <c r="C147" s="87"/>
      <c r="D147" s="87"/>
      <c r="E147" s="87"/>
      <c r="F147" s="87"/>
      <c r="G147" s="80"/>
      <c r="H147" s="80"/>
      <c r="I147" s="81"/>
      <c r="J147" s="80"/>
      <c r="K147" s="80"/>
      <c r="L147" s="80"/>
      <c r="M147" s="81"/>
      <c r="N147" s="87"/>
      <c r="O147" s="87"/>
      <c r="P147" s="37"/>
      <c r="Q147" s="37"/>
      <c r="R147" s="87"/>
      <c r="S147" s="87"/>
      <c r="T147" s="200"/>
      <c r="U147" s="87"/>
      <c r="V147" s="87"/>
      <c r="W147" s="87"/>
      <c r="X147" s="80"/>
      <c r="Y147" s="87"/>
      <c r="Z147" s="80"/>
      <c r="AA147" s="123"/>
      <c r="AB147" s="180"/>
      <c r="AC147" s="53"/>
    </row>
    <row r="148" spans="1:29" s="38" customFormat="1" ht="13.2" x14ac:dyDescent="0.4">
      <c r="A148" s="87"/>
      <c r="B148" s="87"/>
      <c r="C148" s="87"/>
      <c r="D148" s="87"/>
      <c r="E148" s="87"/>
      <c r="F148" s="87"/>
      <c r="G148" s="80"/>
      <c r="H148" s="80"/>
      <c r="I148" s="81"/>
      <c r="J148" s="80"/>
      <c r="K148" s="80"/>
      <c r="L148" s="80"/>
      <c r="M148" s="81"/>
      <c r="N148" s="87"/>
      <c r="O148" s="87"/>
      <c r="P148" s="37"/>
      <c r="Q148" s="37"/>
      <c r="R148" s="87"/>
      <c r="S148" s="87"/>
      <c r="T148" s="200"/>
      <c r="U148" s="87"/>
      <c r="V148" s="87"/>
      <c r="W148" s="87"/>
      <c r="X148" s="80"/>
      <c r="Y148" s="87"/>
      <c r="Z148" s="80"/>
      <c r="AA148" s="123"/>
      <c r="AB148" s="180"/>
      <c r="AC148" s="53"/>
    </row>
    <row r="149" spans="1:29" s="38" customFormat="1" ht="13.2" x14ac:dyDescent="0.4">
      <c r="A149" s="87"/>
      <c r="B149" s="87"/>
      <c r="C149" s="87"/>
      <c r="D149" s="87"/>
      <c r="E149" s="87"/>
      <c r="F149" s="87"/>
      <c r="G149" s="80"/>
      <c r="H149" s="80"/>
      <c r="I149" s="81"/>
      <c r="J149" s="80"/>
      <c r="K149" s="80"/>
      <c r="L149" s="80"/>
      <c r="M149" s="81"/>
      <c r="N149" s="87"/>
      <c r="O149" s="87"/>
      <c r="P149" s="37"/>
      <c r="Q149" s="37"/>
      <c r="R149" s="87"/>
      <c r="S149" s="87"/>
      <c r="T149" s="200"/>
      <c r="U149" s="87"/>
      <c r="V149" s="87"/>
      <c r="W149" s="87"/>
      <c r="X149" s="80"/>
      <c r="Y149" s="87"/>
      <c r="Z149" s="80"/>
      <c r="AA149" s="123"/>
      <c r="AB149" s="180"/>
      <c r="AC149" s="53"/>
    </row>
    <row r="150" spans="1:29" s="38" customFormat="1" ht="13.2" x14ac:dyDescent="0.4">
      <c r="A150" s="87"/>
      <c r="B150" s="87"/>
      <c r="C150" s="87"/>
      <c r="D150" s="87"/>
      <c r="E150" s="87"/>
      <c r="F150" s="87"/>
      <c r="G150" s="80"/>
      <c r="H150" s="80"/>
      <c r="I150" s="81"/>
      <c r="J150" s="80"/>
      <c r="K150" s="80"/>
      <c r="L150" s="80"/>
      <c r="M150" s="81"/>
      <c r="N150" s="87"/>
      <c r="O150" s="87"/>
      <c r="P150" s="37"/>
      <c r="Q150" s="37"/>
      <c r="R150" s="87"/>
      <c r="S150" s="87"/>
      <c r="T150" s="200"/>
      <c r="U150" s="87"/>
      <c r="V150" s="87"/>
      <c r="W150" s="87"/>
      <c r="X150" s="80"/>
      <c r="Y150" s="87"/>
      <c r="Z150" s="80"/>
      <c r="AA150" s="123"/>
      <c r="AB150" s="180"/>
      <c r="AC150" s="53"/>
    </row>
    <row r="151" spans="1:29" s="38" customFormat="1" ht="13.2" x14ac:dyDescent="0.4">
      <c r="A151" s="87"/>
      <c r="B151" s="87"/>
      <c r="C151" s="87"/>
      <c r="D151" s="87"/>
      <c r="E151" s="87"/>
      <c r="F151" s="87"/>
      <c r="G151" s="80"/>
      <c r="H151" s="80"/>
      <c r="I151" s="81"/>
      <c r="J151" s="80"/>
      <c r="K151" s="80"/>
      <c r="L151" s="80"/>
      <c r="M151" s="81"/>
      <c r="N151" s="87"/>
      <c r="O151" s="87"/>
      <c r="P151" s="37"/>
      <c r="Q151" s="37"/>
      <c r="R151" s="87"/>
      <c r="S151" s="87"/>
      <c r="T151" s="200"/>
      <c r="U151" s="87"/>
      <c r="V151" s="87"/>
      <c r="W151" s="87"/>
      <c r="X151" s="80"/>
      <c r="Y151" s="87"/>
      <c r="Z151" s="80"/>
      <c r="AA151" s="123"/>
      <c r="AB151" s="180"/>
      <c r="AC151" s="53"/>
    </row>
    <row r="152" spans="1:29" s="38" customFormat="1" ht="13.2" x14ac:dyDescent="0.4">
      <c r="A152" s="87"/>
      <c r="B152" s="87"/>
      <c r="C152" s="87"/>
      <c r="D152" s="87"/>
      <c r="E152" s="87"/>
      <c r="F152" s="87"/>
      <c r="G152" s="80"/>
      <c r="H152" s="80"/>
      <c r="I152" s="81"/>
      <c r="J152" s="80"/>
      <c r="K152" s="80"/>
      <c r="L152" s="80"/>
      <c r="M152" s="81"/>
      <c r="N152" s="87"/>
      <c r="O152" s="87"/>
      <c r="P152" s="37"/>
      <c r="Q152" s="37"/>
      <c r="R152" s="87"/>
      <c r="S152" s="87"/>
      <c r="T152" s="200"/>
      <c r="U152" s="87"/>
      <c r="V152" s="87"/>
      <c r="W152" s="87"/>
      <c r="X152" s="80"/>
      <c r="Y152" s="87"/>
      <c r="Z152" s="80"/>
      <c r="AA152" s="123"/>
      <c r="AB152" s="180"/>
      <c r="AC152" s="53"/>
    </row>
    <row r="153" spans="1:29" s="38" customFormat="1" ht="13.2" x14ac:dyDescent="0.4">
      <c r="A153" s="87"/>
      <c r="B153" s="87"/>
      <c r="C153" s="87"/>
      <c r="D153" s="87"/>
      <c r="E153" s="87"/>
      <c r="F153" s="87"/>
      <c r="G153" s="80"/>
      <c r="H153" s="80"/>
      <c r="I153" s="81"/>
      <c r="J153" s="80"/>
      <c r="K153" s="80"/>
      <c r="L153" s="80"/>
      <c r="M153" s="81"/>
      <c r="N153" s="87"/>
      <c r="O153" s="87"/>
      <c r="P153" s="37"/>
      <c r="Q153" s="37"/>
      <c r="R153" s="87"/>
      <c r="S153" s="87"/>
      <c r="T153" s="200"/>
      <c r="U153" s="87"/>
      <c r="V153" s="87"/>
      <c r="W153" s="87"/>
      <c r="X153" s="80"/>
      <c r="Y153" s="87"/>
      <c r="Z153" s="80"/>
      <c r="AA153" s="123"/>
      <c r="AB153" s="180"/>
      <c r="AC153" s="53"/>
    </row>
    <row r="154" spans="1:29" s="38" customFormat="1" ht="13.2" x14ac:dyDescent="0.4">
      <c r="A154" s="87"/>
      <c r="B154" s="87"/>
      <c r="C154" s="87"/>
      <c r="D154" s="87"/>
      <c r="E154" s="87"/>
      <c r="F154" s="87"/>
      <c r="G154" s="80"/>
      <c r="H154" s="80"/>
      <c r="I154" s="81"/>
      <c r="J154" s="80"/>
      <c r="K154" s="80"/>
      <c r="L154" s="80"/>
      <c r="M154" s="81"/>
      <c r="N154" s="87"/>
      <c r="O154" s="87"/>
      <c r="P154" s="37"/>
      <c r="Q154" s="37"/>
      <c r="R154" s="87"/>
      <c r="S154" s="87"/>
      <c r="T154" s="200"/>
      <c r="U154" s="87"/>
      <c r="V154" s="87"/>
      <c r="W154" s="87"/>
      <c r="X154" s="80"/>
      <c r="Y154" s="87"/>
      <c r="Z154" s="80"/>
      <c r="AA154" s="123"/>
      <c r="AB154" s="180"/>
      <c r="AC154" s="53"/>
    </row>
    <row r="155" spans="1:29" s="38" customFormat="1" ht="13.2" x14ac:dyDescent="0.4">
      <c r="A155" s="87"/>
      <c r="B155" s="87"/>
      <c r="C155" s="87"/>
      <c r="D155" s="87"/>
      <c r="E155" s="87"/>
      <c r="F155" s="87"/>
      <c r="G155" s="80"/>
      <c r="H155" s="80"/>
      <c r="I155" s="81"/>
      <c r="J155" s="80"/>
      <c r="K155" s="80"/>
      <c r="L155" s="80"/>
      <c r="M155" s="81"/>
      <c r="N155" s="87"/>
      <c r="O155" s="87"/>
      <c r="P155" s="37"/>
      <c r="Q155" s="37"/>
      <c r="R155" s="87"/>
      <c r="S155" s="87"/>
      <c r="T155" s="200"/>
      <c r="U155" s="87"/>
      <c r="V155" s="87"/>
      <c r="W155" s="87"/>
      <c r="X155" s="80"/>
      <c r="Y155" s="87"/>
      <c r="Z155" s="80"/>
      <c r="AA155" s="123"/>
      <c r="AB155" s="180"/>
      <c r="AC155" s="53"/>
    </row>
    <row r="156" spans="1:29" s="38" customFormat="1" ht="13.2" x14ac:dyDescent="0.4">
      <c r="A156" s="87"/>
      <c r="B156" s="87"/>
      <c r="C156" s="87"/>
      <c r="D156" s="87"/>
      <c r="E156" s="87"/>
      <c r="F156" s="87"/>
      <c r="G156" s="80"/>
      <c r="H156" s="80"/>
      <c r="I156" s="81"/>
      <c r="J156" s="80"/>
      <c r="K156" s="80"/>
      <c r="L156" s="80"/>
      <c r="M156" s="81"/>
      <c r="N156" s="87"/>
      <c r="O156" s="87"/>
      <c r="P156" s="37"/>
      <c r="Q156" s="37"/>
      <c r="R156" s="87"/>
      <c r="S156" s="87"/>
      <c r="T156" s="200"/>
      <c r="U156" s="87"/>
      <c r="V156" s="87"/>
      <c r="W156" s="87"/>
      <c r="X156" s="80"/>
      <c r="Y156" s="87"/>
      <c r="Z156" s="80"/>
      <c r="AA156" s="123"/>
      <c r="AB156" s="180"/>
      <c r="AC156" s="53"/>
    </row>
    <row r="157" spans="1:29" s="38" customFormat="1" ht="13.2" x14ac:dyDescent="0.4">
      <c r="A157" s="87"/>
      <c r="B157" s="87"/>
      <c r="C157" s="87"/>
      <c r="D157" s="87"/>
      <c r="E157" s="87"/>
      <c r="F157" s="87"/>
      <c r="G157" s="80"/>
      <c r="H157" s="80"/>
      <c r="I157" s="81"/>
      <c r="J157" s="80"/>
      <c r="K157" s="80"/>
      <c r="L157" s="80"/>
      <c r="M157" s="81"/>
      <c r="N157" s="87"/>
      <c r="O157" s="87"/>
      <c r="P157" s="37"/>
      <c r="Q157" s="37"/>
      <c r="R157" s="87"/>
      <c r="S157" s="87"/>
      <c r="T157" s="200"/>
      <c r="U157" s="87"/>
      <c r="V157" s="87"/>
      <c r="W157" s="87"/>
      <c r="X157" s="80"/>
      <c r="Y157" s="87"/>
      <c r="Z157" s="80"/>
      <c r="AA157" s="123"/>
      <c r="AB157" s="180"/>
      <c r="AC157" s="53"/>
    </row>
    <row r="158" spans="1:29" s="38" customFormat="1" ht="13.2" x14ac:dyDescent="0.4">
      <c r="A158" s="87"/>
      <c r="B158" s="87"/>
      <c r="C158" s="87"/>
      <c r="D158" s="87"/>
      <c r="E158" s="87"/>
      <c r="F158" s="87"/>
      <c r="G158" s="80"/>
      <c r="H158" s="80"/>
      <c r="I158" s="81"/>
      <c r="J158" s="80"/>
      <c r="K158" s="80"/>
      <c r="L158" s="80"/>
      <c r="M158" s="81"/>
      <c r="N158" s="87"/>
      <c r="O158" s="87"/>
      <c r="P158" s="37"/>
      <c r="Q158" s="37"/>
      <c r="R158" s="87"/>
      <c r="S158" s="87"/>
      <c r="T158" s="200"/>
      <c r="U158" s="87"/>
      <c r="V158" s="87"/>
      <c r="W158" s="87"/>
      <c r="X158" s="80"/>
      <c r="Y158" s="87"/>
      <c r="Z158" s="80"/>
      <c r="AA158" s="123"/>
      <c r="AB158" s="180"/>
      <c r="AC158" s="53"/>
    </row>
    <row r="159" spans="1:29" s="38" customFormat="1" ht="13.2" x14ac:dyDescent="0.4">
      <c r="A159" s="87"/>
      <c r="B159" s="87"/>
      <c r="C159" s="87"/>
      <c r="D159" s="87"/>
      <c r="E159" s="87"/>
      <c r="F159" s="87"/>
      <c r="G159" s="80"/>
      <c r="H159" s="80"/>
      <c r="I159" s="81"/>
      <c r="J159" s="80"/>
      <c r="K159" s="80"/>
      <c r="L159" s="80"/>
      <c r="M159" s="81"/>
      <c r="N159" s="87"/>
      <c r="O159" s="87"/>
      <c r="P159" s="37"/>
      <c r="Q159" s="37"/>
      <c r="R159" s="87"/>
      <c r="S159" s="87"/>
      <c r="T159" s="200"/>
      <c r="U159" s="87"/>
      <c r="V159" s="87"/>
      <c r="W159" s="87"/>
      <c r="X159" s="80"/>
      <c r="Y159" s="87"/>
      <c r="Z159" s="80"/>
      <c r="AA159" s="123"/>
      <c r="AB159" s="180"/>
      <c r="AC159" s="53"/>
    </row>
    <row r="160" spans="1:29" s="38" customFormat="1" ht="13.2" x14ac:dyDescent="0.4">
      <c r="A160" s="87"/>
      <c r="B160" s="87"/>
      <c r="C160" s="87"/>
      <c r="D160" s="87"/>
      <c r="E160" s="87"/>
      <c r="F160" s="87"/>
      <c r="G160" s="80"/>
      <c r="H160" s="80"/>
      <c r="I160" s="81"/>
      <c r="J160" s="80"/>
      <c r="K160" s="80"/>
      <c r="L160" s="80"/>
      <c r="M160" s="81"/>
      <c r="N160" s="87"/>
      <c r="O160" s="87"/>
      <c r="P160" s="37"/>
      <c r="Q160" s="37"/>
      <c r="R160" s="87"/>
      <c r="S160" s="87"/>
      <c r="T160" s="200"/>
      <c r="U160" s="87"/>
      <c r="V160" s="87"/>
      <c r="W160" s="87"/>
      <c r="X160" s="80"/>
      <c r="Y160" s="87"/>
      <c r="Z160" s="80"/>
      <c r="AA160" s="123"/>
      <c r="AB160" s="180"/>
      <c r="AC160" s="53"/>
    </row>
    <row r="161" spans="1:29" s="38" customFormat="1" ht="13.2" x14ac:dyDescent="0.4">
      <c r="A161" s="87"/>
      <c r="B161" s="87"/>
      <c r="C161" s="87"/>
      <c r="D161" s="87"/>
      <c r="E161" s="87"/>
      <c r="F161" s="87"/>
      <c r="G161" s="80"/>
      <c r="H161" s="80"/>
      <c r="I161" s="81"/>
      <c r="J161" s="80"/>
      <c r="K161" s="80"/>
      <c r="L161" s="80"/>
      <c r="M161" s="81"/>
      <c r="N161" s="87"/>
      <c r="O161" s="87"/>
      <c r="P161" s="37"/>
      <c r="Q161" s="37"/>
      <c r="R161" s="87"/>
      <c r="S161" s="87"/>
      <c r="T161" s="200"/>
      <c r="U161" s="87"/>
      <c r="V161" s="87"/>
      <c r="W161" s="87"/>
      <c r="X161" s="80"/>
      <c r="Y161" s="87"/>
      <c r="Z161" s="80"/>
      <c r="AA161" s="123"/>
      <c r="AB161" s="180"/>
      <c r="AC161" s="53"/>
    </row>
    <row r="162" spans="1:29" s="38" customFormat="1" ht="13.2" x14ac:dyDescent="0.4">
      <c r="A162" s="87"/>
      <c r="B162" s="87"/>
      <c r="C162" s="87"/>
      <c r="D162" s="87"/>
      <c r="E162" s="87"/>
      <c r="F162" s="87"/>
      <c r="G162" s="80"/>
      <c r="H162" s="80"/>
      <c r="I162" s="81"/>
      <c r="J162" s="80"/>
      <c r="K162" s="80"/>
      <c r="L162" s="80"/>
      <c r="M162" s="81"/>
      <c r="N162" s="87"/>
      <c r="O162" s="87"/>
      <c r="P162" s="37"/>
      <c r="Q162" s="37"/>
      <c r="R162" s="87"/>
      <c r="S162" s="87"/>
      <c r="T162" s="200"/>
      <c r="U162" s="87"/>
      <c r="V162" s="87"/>
      <c r="W162" s="87"/>
      <c r="X162" s="80"/>
      <c r="Y162" s="87"/>
      <c r="Z162" s="80"/>
      <c r="AA162" s="123"/>
      <c r="AB162" s="180"/>
      <c r="AC162" s="53"/>
    </row>
    <row r="163" spans="1:29" s="38" customFormat="1" ht="13.2" x14ac:dyDescent="0.4">
      <c r="A163" s="87"/>
      <c r="B163" s="87"/>
      <c r="C163" s="87"/>
      <c r="D163" s="87"/>
      <c r="E163" s="87"/>
      <c r="F163" s="87"/>
      <c r="G163" s="80"/>
      <c r="H163" s="80"/>
      <c r="I163" s="81"/>
      <c r="J163" s="80"/>
      <c r="K163" s="80"/>
      <c r="L163" s="80"/>
      <c r="M163" s="81"/>
      <c r="N163" s="87"/>
      <c r="O163" s="87"/>
      <c r="P163" s="37"/>
      <c r="Q163" s="37"/>
      <c r="R163" s="87"/>
      <c r="S163" s="87"/>
      <c r="T163" s="200"/>
      <c r="U163" s="87"/>
      <c r="V163" s="87"/>
      <c r="W163" s="87"/>
      <c r="X163" s="80"/>
      <c r="Y163" s="87"/>
      <c r="Z163" s="80"/>
      <c r="AA163" s="123"/>
      <c r="AB163" s="180"/>
      <c r="AC163" s="53"/>
    </row>
    <row r="164" spans="1:29" s="38" customFormat="1" ht="13.2" x14ac:dyDescent="0.4">
      <c r="A164" s="87"/>
      <c r="B164" s="87"/>
      <c r="C164" s="87"/>
      <c r="D164" s="87"/>
      <c r="E164" s="87"/>
      <c r="F164" s="87"/>
      <c r="G164" s="80"/>
      <c r="H164" s="80"/>
      <c r="I164" s="81"/>
      <c r="J164" s="80"/>
      <c r="K164" s="80"/>
      <c r="L164" s="80"/>
      <c r="M164" s="81"/>
      <c r="N164" s="87"/>
      <c r="O164" s="87"/>
      <c r="P164" s="37"/>
      <c r="Q164" s="37"/>
      <c r="R164" s="87"/>
      <c r="S164" s="87"/>
      <c r="T164" s="200"/>
      <c r="U164" s="87"/>
      <c r="V164" s="87"/>
      <c r="W164" s="87"/>
      <c r="X164" s="80"/>
      <c r="Y164" s="87"/>
      <c r="Z164" s="80"/>
      <c r="AA164" s="123"/>
      <c r="AB164" s="180"/>
      <c r="AC164" s="53"/>
    </row>
    <row r="165" spans="1:29" s="38" customFormat="1" ht="13.2" x14ac:dyDescent="0.4">
      <c r="A165" s="87"/>
      <c r="B165" s="87"/>
      <c r="C165" s="87"/>
      <c r="D165" s="87"/>
      <c r="E165" s="87"/>
      <c r="F165" s="87"/>
      <c r="G165" s="80"/>
      <c r="H165" s="80"/>
      <c r="I165" s="81"/>
      <c r="J165" s="80"/>
      <c r="K165" s="80"/>
      <c r="L165" s="80"/>
      <c r="M165" s="81"/>
      <c r="N165" s="87"/>
      <c r="O165" s="87"/>
      <c r="P165" s="37"/>
      <c r="Q165" s="37"/>
      <c r="R165" s="87"/>
      <c r="S165" s="87"/>
      <c r="T165" s="200"/>
      <c r="U165" s="87"/>
      <c r="V165" s="87"/>
      <c r="W165" s="87"/>
      <c r="X165" s="80"/>
      <c r="Y165" s="87"/>
      <c r="Z165" s="80"/>
      <c r="AA165" s="123"/>
      <c r="AB165" s="180"/>
      <c r="AC165" s="53"/>
    </row>
    <row r="166" spans="1:29" s="38" customFormat="1" ht="13.2" x14ac:dyDescent="0.4">
      <c r="A166" s="87"/>
      <c r="B166" s="87"/>
      <c r="C166" s="87"/>
      <c r="D166" s="87"/>
      <c r="E166" s="87"/>
      <c r="F166" s="87"/>
      <c r="G166" s="80"/>
      <c r="H166" s="80"/>
      <c r="I166" s="81"/>
      <c r="J166" s="80"/>
      <c r="K166" s="80"/>
      <c r="L166" s="80"/>
      <c r="M166" s="81"/>
      <c r="N166" s="87"/>
      <c r="O166" s="87"/>
      <c r="P166" s="37"/>
      <c r="Q166" s="37"/>
      <c r="R166" s="87"/>
      <c r="S166" s="87"/>
      <c r="T166" s="200"/>
      <c r="U166" s="87"/>
      <c r="V166" s="87"/>
      <c r="W166" s="87"/>
      <c r="X166" s="80"/>
      <c r="Y166" s="87"/>
      <c r="Z166" s="80"/>
      <c r="AA166" s="123"/>
      <c r="AB166" s="180"/>
      <c r="AC166" s="53"/>
    </row>
    <row r="167" spans="1:29" s="38" customFormat="1" ht="13.2" x14ac:dyDescent="0.4">
      <c r="A167" s="87"/>
      <c r="B167" s="87"/>
      <c r="C167" s="87"/>
      <c r="D167" s="87"/>
      <c r="E167" s="87"/>
      <c r="F167" s="87"/>
      <c r="G167" s="80"/>
      <c r="H167" s="80"/>
      <c r="I167" s="81"/>
      <c r="J167" s="80"/>
      <c r="K167" s="80"/>
      <c r="L167" s="80"/>
      <c r="M167" s="81"/>
      <c r="N167" s="87"/>
      <c r="O167" s="87"/>
      <c r="P167" s="37"/>
      <c r="Q167" s="37"/>
      <c r="R167" s="87"/>
      <c r="S167" s="87"/>
      <c r="T167" s="200"/>
      <c r="U167" s="87"/>
      <c r="V167" s="87"/>
      <c r="W167" s="87"/>
      <c r="X167" s="80"/>
      <c r="Y167" s="87"/>
      <c r="Z167" s="80"/>
      <c r="AA167" s="123"/>
      <c r="AB167" s="180"/>
      <c r="AC167" s="53"/>
    </row>
    <row r="168" spans="1:29" s="38" customFormat="1" ht="13.2" x14ac:dyDescent="0.4">
      <c r="A168" s="87"/>
      <c r="B168" s="87"/>
      <c r="C168" s="87"/>
      <c r="D168" s="87"/>
      <c r="E168" s="87"/>
      <c r="F168" s="87"/>
      <c r="G168" s="80"/>
      <c r="H168" s="80"/>
      <c r="I168" s="81"/>
      <c r="J168" s="80"/>
      <c r="K168" s="80"/>
      <c r="L168" s="80"/>
      <c r="M168" s="81"/>
      <c r="N168" s="87"/>
      <c r="O168" s="87"/>
      <c r="P168" s="37"/>
      <c r="Q168" s="37"/>
      <c r="R168" s="87"/>
      <c r="S168" s="87"/>
      <c r="T168" s="200"/>
      <c r="U168" s="87"/>
      <c r="V168" s="87"/>
      <c r="W168" s="87"/>
      <c r="X168" s="80"/>
      <c r="Y168" s="87"/>
      <c r="Z168" s="80"/>
      <c r="AA168" s="123"/>
      <c r="AB168" s="180"/>
      <c r="AC168" s="53"/>
    </row>
    <row r="169" spans="1:29" s="38" customFormat="1" ht="13.2" x14ac:dyDescent="0.4">
      <c r="A169" s="87"/>
      <c r="B169" s="87"/>
      <c r="C169" s="87"/>
      <c r="D169" s="87"/>
      <c r="E169" s="87"/>
      <c r="F169" s="87"/>
      <c r="G169" s="80"/>
      <c r="H169" s="80"/>
      <c r="I169" s="81"/>
      <c r="J169" s="80"/>
      <c r="K169" s="80"/>
      <c r="L169" s="80"/>
      <c r="M169" s="81"/>
      <c r="N169" s="87"/>
      <c r="O169" s="87"/>
      <c r="P169" s="37"/>
      <c r="Q169" s="37"/>
      <c r="R169" s="87"/>
      <c r="S169" s="87"/>
      <c r="T169" s="200"/>
      <c r="U169" s="87"/>
      <c r="V169" s="87"/>
      <c r="W169" s="87"/>
      <c r="X169" s="80"/>
      <c r="Y169" s="87"/>
      <c r="Z169" s="80"/>
      <c r="AA169" s="123"/>
      <c r="AB169" s="180"/>
      <c r="AC169" s="53"/>
    </row>
    <row r="170" spans="1:29" s="38" customFormat="1" ht="13.2" x14ac:dyDescent="0.4">
      <c r="A170" s="87"/>
      <c r="B170" s="87"/>
      <c r="C170" s="87"/>
      <c r="D170" s="87"/>
      <c r="E170" s="87"/>
      <c r="F170" s="87"/>
      <c r="G170" s="80"/>
      <c r="H170" s="80"/>
      <c r="I170" s="81"/>
      <c r="J170" s="80"/>
      <c r="K170" s="80"/>
      <c r="L170" s="80"/>
      <c r="M170" s="81"/>
      <c r="N170" s="87"/>
      <c r="O170" s="87"/>
      <c r="P170" s="37"/>
      <c r="Q170" s="37"/>
      <c r="R170" s="87"/>
      <c r="S170" s="87"/>
      <c r="T170" s="200"/>
      <c r="U170" s="87"/>
      <c r="V170" s="87"/>
      <c r="W170" s="87"/>
      <c r="X170" s="80"/>
      <c r="Y170" s="87"/>
      <c r="Z170" s="80"/>
      <c r="AA170" s="123"/>
      <c r="AB170" s="180"/>
      <c r="AC170" s="53"/>
    </row>
    <row r="171" spans="1:29" s="38" customFormat="1" ht="13.2" x14ac:dyDescent="0.4">
      <c r="A171" s="87"/>
      <c r="B171" s="87"/>
      <c r="C171" s="87"/>
      <c r="D171" s="87"/>
      <c r="E171" s="87"/>
      <c r="F171" s="87"/>
      <c r="G171" s="80"/>
      <c r="H171" s="80"/>
      <c r="I171" s="81"/>
      <c r="J171" s="80"/>
      <c r="K171" s="80"/>
      <c r="L171" s="80"/>
      <c r="M171" s="81"/>
      <c r="N171" s="87"/>
      <c r="O171" s="87"/>
      <c r="P171" s="37"/>
      <c r="Q171" s="37"/>
      <c r="R171" s="87"/>
      <c r="S171" s="87"/>
      <c r="T171" s="200"/>
      <c r="U171" s="87"/>
      <c r="V171" s="87"/>
      <c r="W171" s="87"/>
      <c r="X171" s="80"/>
      <c r="Y171" s="87"/>
      <c r="Z171" s="80"/>
      <c r="AA171" s="123"/>
      <c r="AB171" s="180"/>
      <c r="AC171" s="53"/>
    </row>
    <row r="172" spans="1:29" s="38" customFormat="1" ht="13.2" x14ac:dyDescent="0.4">
      <c r="A172" s="87"/>
      <c r="B172" s="87"/>
      <c r="C172" s="87"/>
      <c r="D172" s="87"/>
      <c r="E172" s="87"/>
      <c r="F172" s="87"/>
      <c r="G172" s="80"/>
      <c r="H172" s="80"/>
      <c r="I172" s="81"/>
      <c r="J172" s="80"/>
      <c r="K172" s="80"/>
      <c r="L172" s="80"/>
      <c r="M172" s="81"/>
      <c r="N172" s="87"/>
      <c r="O172" s="87"/>
      <c r="P172" s="37"/>
      <c r="Q172" s="37"/>
      <c r="R172" s="87"/>
      <c r="S172" s="87"/>
      <c r="T172" s="200"/>
      <c r="U172" s="87"/>
      <c r="V172" s="87"/>
      <c r="W172" s="87"/>
      <c r="X172" s="80"/>
      <c r="Y172" s="87"/>
      <c r="Z172" s="80"/>
      <c r="AA172" s="123"/>
      <c r="AB172" s="180"/>
      <c r="AC172" s="53"/>
    </row>
    <row r="173" spans="1:29" s="38" customFormat="1" ht="13.2" x14ac:dyDescent="0.4">
      <c r="A173" s="87"/>
      <c r="B173" s="87"/>
      <c r="C173" s="87"/>
      <c r="D173" s="87"/>
      <c r="E173" s="87"/>
      <c r="F173" s="87"/>
      <c r="G173" s="80"/>
      <c r="H173" s="80"/>
      <c r="I173" s="81"/>
      <c r="J173" s="80"/>
      <c r="K173" s="80"/>
      <c r="L173" s="80"/>
      <c r="M173" s="81"/>
      <c r="N173" s="87"/>
      <c r="O173" s="87"/>
      <c r="P173" s="37"/>
      <c r="Q173" s="37"/>
      <c r="R173" s="87"/>
      <c r="S173" s="87"/>
      <c r="T173" s="200"/>
      <c r="U173" s="87"/>
      <c r="V173" s="87"/>
      <c r="W173" s="87"/>
      <c r="X173" s="80"/>
      <c r="Y173" s="87"/>
      <c r="Z173" s="80"/>
      <c r="AA173" s="123"/>
      <c r="AB173" s="180"/>
      <c r="AC173" s="53"/>
    </row>
    <row r="174" spans="1:29" s="38" customFormat="1" ht="13.2" x14ac:dyDescent="0.4">
      <c r="A174" s="87"/>
      <c r="B174" s="87"/>
      <c r="C174" s="87"/>
      <c r="D174" s="87"/>
      <c r="E174" s="87"/>
      <c r="F174" s="87"/>
      <c r="G174" s="80"/>
      <c r="H174" s="80"/>
      <c r="I174" s="81"/>
      <c r="J174" s="80"/>
      <c r="K174" s="80"/>
      <c r="L174" s="80"/>
      <c r="M174" s="81"/>
      <c r="N174" s="87"/>
      <c r="O174" s="87"/>
      <c r="P174" s="37"/>
      <c r="Q174" s="37"/>
      <c r="R174" s="87"/>
      <c r="S174" s="87"/>
      <c r="T174" s="200"/>
      <c r="U174" s="87"/>
      <c r="V174" s="87"/>
      <c r="W174" s="87"/>
      <c r="X174" s="80"/>
      <c r="Y174" s="87"/>
      <c r="Z174" s="80"/>
      <c r="AA174" s="123"/>
      <c r="AB174" s="180"/>
      <c r="AC174" s="53"/>
    </row>
    <row r="175" spans="1:29" s="38" customFormat="1" ht="13.2" x14ac:dyDescent="0.4">
      <c r="A175" s="87"/>
      <c r="B175" s="87"/>
      <c r="C175" s="87"/>
      <c r="D175" s="87"/>
      <c r="E175" s="87"/>
      <c r="F175" s="87"/>
      <c r="G175" s="80"/>
      <c r="H175" s="80"/>
      <c r="I175" s="81"/>
      <c r="J175" s="80"/>
      <c r="K175" s="80"/>
      <c r="L175" s="80"/>
      <c r="M175" s="81"/>
      <c r="N175" s="87"/>
      <c r="O175" s="87"/>
      <c r="P175" s="37"/>
      <c r="Q175" s="37"/>
      <c r="R175" s="87"/>
      <c r="S175" s="87"/>
      <c r="T175" s="200"/>
      <c r="U175" s="87"/>
      <c r="V175" s="87"/>
      <c r="W175" s="87"/>
      <c r="X175" s="80"/>
      <c r="Y175" s="87"/>
      <c r="Z175" s="80"/>
      <c r="AA175" s="123"/>
      <c r="AB175" s="180"/>
      <c r="AC175" s="53"/>
    </row>
    <row r="176" spans="1:29" s="38" customFormat="1" ht="13.2" x14ac:dyDescent="0.4">
      <c r="A176" s="87"/>
      <c r="B176" s="87"/>
      <c r="C176" s="87"/>
      <c r="D176" s="87"/>
      <c r="E176" s="87"/>
      <c r="F176" s="87"/>
      <c r="G176" s="80"/>
      <c r="H176" s="80"/>
      <c r="I176" s="81"/>
      <c r="J176" s="80"/>
      <c r="K176" s="80"/>
      <c r="L176" s="80"/>
      <c r="M176" s="81"/>
      <c r="N176" s="87"/>
      <c r="O176" s="87"/>
      <c r="P176" s="37"/>
      <c r="Q176" s="37"/>
      <c r="R176" s="87"/>
      <c r="S176" s="87"/>
      <c r="T176" s="200"/>
      <c r="U176" s="87"/>
      <c r="V176" s="87"/>
      <c r="W176" s="87"/>
      <c r="X176" s="80"/>
      <c r="Y176" s="87"/>
      <c r="Z176" s="80"/>
      <c r="AA176" s="123"/>
      <c r="AB176" s="180"/>
      <c r="AC176" s="53"/>
    </row>
    <row r="177" spans="1:29" s="38" customFormat="1" ht="13.2" x14ac:dyDescent="0.4">
      <c r="A177" s="87"/>
      <c r="B177" s="87"/>
      <c r="C177" s="87"/>
      <c r="D177" s="87"/>
      <c r="E177" s="87"/>
      <c r="F177" s="87"/>
      <c r="G177" s="80"/>
      <c r="H177" s="80"/>
      <c r="I177" s="81"/>
      <c r="J177" s="80"/>
      <c r="K177" s="80"/>
      <c r="L177" s="80"/>
      <c r="M177" s="81"/>
      <c r="N177" s="87"/>
      <c r="O177" s="87"/>
      <c r="P177" s="37"/>
      <c r="Q177" s="37"/>
      <c r="R177" s="87"/>
      <c r="S177" s="87"/>
      <c r="T177" s="200"/>
      <c r="U177" s="87"/>
      <c r="V177" s="87"/>
      <c r="W177" s="87"/>
      <c r="X177" s="80"/>
      <c r="Y177" s="87"/>
      <c r="Z177" s="80"/>
      <c r="AA177" s="123"/>
      <c r="AB177" s="180"/>
      <c r="AC177" s="53"/>
    </row>
    <row r="178" spans="1:29" s="38" customFormat="1" ht="13.2" x14ac:dyDescent="0.4">
      <c r="A178" s="87"/>
      <c r="B178" s="87"/>
      <c r="C178" s="87"/>
      <c r="D178" s="87"/>
      <c r="E178" s="87"/>
      <c r="F178" s="87"/>
      <c r="G178" s="80"/>
      <c r="H178" s="80"/>
      <c r="I178" s="81"/>
      <c r="J178" s="80"/>
      <c r="K178" s="80"/>
      <c r="L178" s="80"/>
      <c r="M178" s="81"/>
      <c r="N178" s="87"/>
      <c r="O178" s="87"/>
      <c r="P178" s="37"/>
      <c r="Q178" s="37"/>
      <c r="R178" s="87"/>
      <c r="S178" s="87"/>
      <c r="T178" s="200"/>
      <c r="U178" s="87"/>
      <c r="V178" s="87"/>
      <c r="W178" s="87"/>
      <c r="X178" s="80"/>
      <c r="Y178" s="87"/>
      <c r="Z178" s="80"/>
      <c r="AA178" s="123"/>
      <c r="AB178" s="180"/>
      <c r="AC178" s="53"/>
    </row>
  </sheetData>
  <autoFilter ref="A3:DJM83" xr:uid="{00000000-0009-0000-0000-000002000000}">
    <filterColumn colId="14">
      <filters blank="1">
        <filter val="추가"/>
      </filters>
    </filterColumn>
  </autoFilter>
  <mergeCells count="22">
    <mergeCell ref="O2:O3"/>
    <mergeCell ref="R2:R3"/>
    <mergeCell ref="V2:V3"/>
    <mergeCell ref="N2:N3"/>
    <mergeCell ref="A2:A3"/>
    <mergeCell ref="E2:E3"/>
    <mergeCell ref="F2:F3"/>
    <mergeCell ref="G2:G3"/>
    <mergeCell ref="M2:M3"/>
    <mergeCell ref="L2:L3"/>
    <mergeCell ref="S2:S3"/>
    <mergeCell ref="U2:U3"/>
    <mergeCell ref="T2:T3"/>
    <mergeCell ref="AC2:AC3"/>
    <mergeCell ref="P2:P3"/>
    <mergeCell ref="Q2:Q3"/>
    <mergeCell ref="X2:X3"/>
    <mergeCell ref="Y2:Y3"/>
    <mergeCell ref="Z2:Z3"/>
    <mergeCell ref="AA2:AA3"/>
    <mergeCell ref="W2:W3"/>
    <mergeCell ref="AB2:AB3"/>
  </mergeCells>
  <phoneticPr fontId="2" type="noConversion"/>
  <conditionalFormatting sqref="AC4">
    <cfRule type="expression" priority="363" stopIfTrue="1">
      <formula>#REF!="설계완료/개발완료"</formula>
    </cfRule>
    <cfRule type="expression" dxfId="131" priority="364" stopIfTrue="1">
      <formula>#REF!="설계완료/개발중"</formula>
    </cfRule>
  </conditionalFormatting>
  <conditionalFormatting sqref="N4">
    <cfRule type="expression" priority="335" stopIfTrue="1">
      <formula>#REF!="설계완료/개발완료"</formula>
    </cfRule>
    <cfRule type="expression" dxfId="130" priority="336" stopIfTrue="1">
      <formula>#REF!="설계완료/개발중"</formula>
    </cfRule>
  </conditionalFormatting>
  <conditionalFormatting sqref="V44:V47 V54:V56 V52 V58:V65 I44:M44 F44:G46 F54:G56 F58:G58 F47:L47 F52:G52">
    <cfRule type="expression" priority="333" stopIfTrue="1">
      <formula>#REF!="설계완료/개발완료"</formula>
    </cfRule>
    <cfRule type="expression" dxfId="129" priority="334" stopIfTrue="1">
      <formula>#REF!="설계완료/개발중"</formula>
    </cfRule>
  </conditionalFormatting>
  <conditionalFormatting sqref="AE60 AE55 G60 AE57:AE58 I60:L60">
    <cfRule type="expression" priority="331" stopIfTrue="1">
      <formula>#REF!="설계완료/개발완료"</formula>
    </cfRule>
    <cfRule type="expression" dxfId="128" priority="332" stopIfTrue="1">
      <formula>#REF!="설계완료/개발중"</formula>
    </cfRule>
  </conditionalFormatting>
  <conditionalFormatting sqref="V44 AE47">
    <cfRule type="expression" priority="325" stopIfTrue="1">
      <formula>#REF!="설계완료/개발완료"</formula>
    </cfRule>
    <cfRule type="expression" dxfId="127" priority="326" stopIfTrue="1">
      <formula>#REF!="설계완료/개발중"</formula>
    </cfRule>
  </conditionalFormatting>
  <conditionalFormatting sqref="AE44 A44:C44 A60 A55:D58 A52:A54 C52:C54 A46:D47 A45 C45 C60">
    <cfRule type="expression" priority="329" stopIfTrue="1">
      <formula>#REF!="설계완료/개발완료"</formula>
    </cfRule>
    <cfRule type="expression" dxfId="126" priority="330" stopIfTrue="1">
      <formula>#REF!="설계완료/개발중"</formula>
    </cfRule>
  </conditionalFormatting>
  <conditionalFormatting sqref="V44 G57 I55:L55 I57:L58">
    <cfRule type="expression" priority="327" stopIfTrue="1">
      <formula>#REF!="설계완료/개발완료"</formula>
    </cfRule>
    <cfRule type="expression" dxfId="125" priority="328" stopIfTrue="1">
      <formula>#REF!="설계완료/개발중"</formula>
    </cfRule>
  </conditionalFormatting>
  <conditionalFormatting sqref="AE46 I46:L46">
    <cfRule type="expression" priority="323" stopIfTrue="1">
      <formula>#REF!="설계완료/개발완료"</formula>
    </cfRule>
    <cfRule type="expression" dxfId="124" priority="324" stopIfTrue="1">
      <formula>#REF!="설계완료/개발중"</formula>
    </cfRule>
  </conditionalFormatting>
  <conditionalFormatting sqref="V55">
    <cfRule type="expression" priority="321" stopIfTrue="1">
      <formula>#REF!="설계완료/개발완료"</formula>
    </cfRule>
    <cfRule type="expression" dxfId="123" priority="322" stopIfTrue="1">
      <formula>#REF!="설계완료/개발중"</formula>
    </cfRule>
  </conditionalFormatting>
  <conditionalFormatting sqref="V60">
    <cfRule type="expression" priority="319" stopIfTrue="1">
      <formula>#REF!="설계완료/개발완료"</formula>
    </cfRule>
    <cfRule type="expression" dxfId="122" priority="320" stopIfTrue="1">
      <formula>#REF!="설계완료/개발중"</formula>
    </cfRule>
  </conditionalFormatting>
  <conditionalFormatting sqref="V46 V58">
    <cfRule type="expression" priority="317" stopIfTrue="1">
      <formula>#REF!="설계완료/개발완료"</formula>
    </cfRule>
    <cfRule type="expression" dxfId="121" priority="318" stopIfTrue="1">
      <formula>#REF!="설계완료/개발중"</formula>
    </cfRule>
  </conditionalFormatting>
  <conditionalFormatting sqref="V46 V58">
    <cfRule type="expression" priority="315" stopIfTrue="1">
      <formula>#REF!="설계완료/개발완료"</formula>
    </cfRule>
    <cfRule type="expression" dxfId="120" priority="316" stopIfTrue="1">
      <formula>#REF!="설계완료/개발중"</formula>
    </cfRule>
  </conditionalFormatting>
  <conditionalFormatting sqref="AE45 I45">
    <cfRule type="expression" priority="313" stopIfTrue="1">
      <formula>#REF!="설계완료/개발완료"</formula>
    </cfRule>
    <cfRule type="expression" dxfId="119" priority="314" stopIfTrue="1">
      <formula>#REF!="설계완료/개발중"</formula>
    </cfRule>
  </conditionalFormatting>
  <conditionalFormatting sqref="V45">
    <cfRule type="expression" priority="311" stopIfTrue="1">
      <formula>#REF!="설계완료/개발완료"</formula>
    </cfRule>
    <cfRule type="expression" dxfId="118" priority="312" stopIfTrue="1">
      <formula>#REF!="설계완료/개발중"</formula>
    </cfRule>
  </conditionalFormatting>
  <conditionalFormatting sqref="V45">
    <cfRule type="expression" priority="309" stopIfTrue="1">
      <formula>#REF!="설계완료/개발완료"</formula>
    </cfRule>
    <cfRule type="expression" dxfId="117" priority="310" stopIfTrue="1">
      <formula>#REF!="설계완료/개발중"</formula>
    </cfRule>
  </conditionalFormatting>
  <conditionalFormatting sqref="V47">
    <cfRule type="expression" priority="303" stopIfTrue="1">
      <formula>#REF!="설계완료/개발완료"</formula>
    </cfRule>
    <cfRule type="expression" dxfId="116" priority="304" stopIfTrue="1">
      <formula>#REF!="설계완료/개발중"</formula>
    </cfRule>
  </conditionalFormatting>
  <conditionalFormatting sqref="V47">
    <cfRule type="expression" priority="301" stopIfTrue="1">
      <formula>#REF!="설계완료/개발완료"</formula>
    </cfRule>
    <cfRule type="expression" dxfId="115" priority="302" stopIfTrue="1">
      <formula>#REF!="설계완료/개발중"</formula>
    </cfRule>
  </conditionalFormatting>
  <conditionalFormatting sqref="V57">
    <cfRule type="expression" priority="299" stopIfTrue="1">
      <formula>#REF!="설계완료/개발완료"</formula>
    </cfRule>
    <cfRule type="expression" dxfId="114" priority="300" stopIfTrue="1">
      <formula>#REF!="설계완료/개발중"</formula>
    </cfRule>
  </conditionalFormatting>
  <conditionalFormatting sqref="V57">
    <cfRule type="expression" priority="297" stopIfTrue="1">
      <formula>#REF!="설계완료/개발완료"</formula>
    </cfRule>
    <cfRule type="expression" dxfId="113" priority="298" stopIfTrue="1">
      <formula>#REF!="설계완료/개발중"</formula>
    </cfRule>
  </conditionalFormatting>
  <conditionalFormatting sqref="AE54">
    <cfRule type="expression" priority="277" stopIfTrue="1">
      <formula>#REF!="설계완료/개발완료"</formula>
    </cfRule>
    <cfRule type="expression" dxfId="112" priority="278" stopIfTrue="1">
      <formula>#REF!="설계완료/개발중"</formula>
    </cfRule>
  </conditionalFormatting>
  <conditionalFormatting sqref="I54:L54">
    <cfRule type="expression" priority="275" stopIfTrue="1">
      <formula>#REF!="설계완료/개발완료"</formula>
    </cfRule>
    <cfRule type="expression" dxfId="111" priority="276" stopIfTrue="1">
      <formula>#REF!="설계완료/개발중"</formula>
    </cfRule>
  </conditionalFormatting>
  <conditionalFormatting sqref="V54">
    <cfRule type="expression" priority="273" stopIfTrue="1">
      <formula>#REF!="설계완료/개발완료"</formula>
    </cfRule>
    <cfRule type="expression" dxfId="110" priority="274" stopIfTrue="1">
      <formula>#REF!="설계완료/개발중"</formula>
    </cfRule>
  </conditionalFormatting>
  <conditionalFormatting sqref="V54">
    <cfRule type="expression" priority="271" stopIfTrue="1">
      <formula>#REF!="설계완료/개발완료"</formula>
    </cfRule>
    <cfRule type="expression" dxfId="109" priority="272" stopIfTrue="1">
      <formula>#REF!="설계완료/개발중"</formula>
    </cfRule>
  </conditionalFormatting>
  <conditionalFormatting sqref="F60">
    <cfRule type="expression" priority="257" stopIfTrue="1">
      <formula>#REF!="설계완료/개발완료"</formula>
    </cfRule>
    <cfRule type="expression" dxfId="108" priority="258" stopIfTrue="1">
      <formula>#REF!="설계완료/개발중"</formula>
    </cfRule>
  </conditionalFormatting>
  <conditionalFormatting sqref="AE56">
    <cfRule type="expression" priority="245" stopIfTrue="1">
      <formula>#REF!="설계완료/개발완료"</formula>
    </cfRule>
    <cfRule type="expression" dxfId="107" priority="246" stopIfTrue="1">
      <formula>#REF!="설계완료/개발중"</formula>
    </cfRule>
  </conditionalFormatting>
  <conditionalFormatting sqref="I56:L56">
    <cfRule type="expression" priority="243" stopIfTrue="1">
      <formula>#REF!="설계완료/개발완료"</formula>
    </cfRule>
    <cfRule type="expression" dxfId="106" priority="244" stopIfTrue="1">
      <formula>#REF!="설계완료/개발중"</formula>
    </cfRule>
  </conditionalFormatting>
  <conditionalFormatting sqref="V56">
    <cfRule type="expression" priority="239" stopIfTrue="1">
      <formula>#REF!="설계완료/개발완료"</formula>
    </cfRule>
    <cfRule type="expression" dxfId="105" priority="240" stopIfTrue="1">
      <formula>#REF!="설계완료/개발중"</formula>
    </cfRule>
  </conditionalFormatting>
  <conditionalFormatting sqref="F57">
    <cfRule type="expression" priority="225" stopIfTrue="1">
      <formula>#REF!="설계완료/개발완료"</formula>
    </cfRule>
    <cfRule type="expression" dxfId="104" priority="226" stopIfTrue="1">
      <formula>#REF!="설계완료/개발중"</formula>
    </cfRule>
  </conditionalFormatting>
  <conditionalFormatting sqref="AE52">
    <cfRule type="expression" priority="209" stopIfTrue="1">
      <formula>#REF!="설계완료/개발완료"</formula>
    </cfRule>
    <cfRule type="expression" dxfId="103" priority="210" stopIfTrue="1">
      <formula>#REF!="설계완료/개발중"</formula>
    </cfRule>
  </conditionalFormatting>
  <conditionalFormatting sqref="I52:L52">
    <cfRule type="expression" priority="207" stopIfTrue="1">
      <formula>#REF!="설계완료/개발완료"</formula>
    </cfRule>
    <cfRule type="expression" dxfId="102" priority="208" stopIfTrue="1">
      <formula>#REF!="설계완료/개발중"</formula>
    </cfRule>
  </conditionalFormatting>
  <conditionalFormatting sqref="V52">
    <cfRule type="expression" priority="203" stopIfTrue="1">
      <formula>#REF!="설계완료/개발완료"</formula>
    </cfRule>
    <cfRule type="expression" dxfId="101" priority="204" stopIfTrue="1">
      <formula>#REF!="설계완료/개발중"</formula>
    </cfRule>
  </conditionalFormatting>
  <conditionalFormatting sqref="AE53">
    <cfRule type="expression" priority="199" stopIfTrue="1">
      <formula>#REF!="설계완료/개발완료"</formula>
    </cfRule>
    <cfRule type="expression" dxfId="100" priority="200" stopIfTrue="1">
      <formula>#REF!="설계완료/개발중"</formula>
    </cfRule>
  </conditionalFormatting>
  <conditionalFormatting sqref="G53 I53:L53">
    <cfRule type="expression" priority="197" stopIfTrue="1">
      <formula>#REF!="설계완료/개발완료"</formula>
    </cfRule>
    <cfRule type="expression" dxfId="99" priority="198" stopIfTrue="1">
      <formula>#REF!="설계완료/개발중"</formula>
    </cfRule>
  </conditionalFormatting>
  <conditionalFormatting sqref="V53">
    <cfRule type="expression" priority="193" stopIfTrue="1">
      <formula>#REF!="설계완료/개발완료"</formula>
    </cfRule>
    <cfRule type="expression" dxfId="98" priority="194" stopIfTrue="1">
      <formula>#REF!="설계완료/개발중"</formula>
    </cfRule>
  </conditionalFormatting>
  <conditionalFormatting sqref="V53">
    <cfRule type="expression" priority="191" stopIfTrue="1">
      <formula>#REF!="설계완료/개발완료"</formula>
    </cfRule>
    <cfRule type="expression" dxfId="97" priority="192" stopIfTrue="1">
      <formula>#REF!="설계완료/개발중"</formula>
    </cfRule>
  </conditionalFormatting>
  <conditionalFormatting sqref="F53">
    <cfRule type="expression" priority="189" stopIfTrue="1">
      <formula>#REF!="설계완료/개발완료"</formula>
    </cfRule>
    <cfRule type="expression" dxfId="96" priority="190" stopIfTrue="1">
      <formula>#REF!="설계완료/개발중"</formula>
    </cfRule>
  </conditionalFormatting>
  <conditionalFormatting sqref="M45">
    <cfRule type="expression" priority="187" stopIfTrue="1">
      <formula>#REF!="설계완료/개발완료"</formula>
    </cfRule>
    <cfRule type="expression" dxfId="95" priority="188" stopIfTrue="1">
      <formula>#REF!="설계완료/개발중"</formula>
    </cfRule>
  </conditionalFormatting>
  <conditionalFormatting sqref="M47">
    <cfRule type="expression" priority="185" stopIfTrue="1">
      <formula>#REF!="설계완료/개발완료"</formula>
    </cfRule>
    <cfRule type="expression" dxfId="94" priority="186" stopIfTrue="1">
      <formula>#REF!="설계완료/개발중"</formula>
    </cfRule>
  </conditionalFormatting>
  <conditionalFormatting sqref="A48:D50 A51 C51">
    <cfRule type="expression" priority="171" stopIfTrue="1">
      <formula>#REF!="설계완료/개발완료"</formula>
    </cfRule>
    <cfRule type="expression" dxfId="93" priority="172" stopIfTrue="1">
      <formula>#REF!="설계완료/개발중"</formula>
    </cfRule>
  </conditionalFormatting>
  <conditionalFormatting sqref="AE48">
    <cfRule type="expression" priority="169" stopIfTrue="1">
      <formula>#REF!="설계완료/개발완료"</formula>
    </cfRule>
    <cfRule type="expression" dxfId="92" priority="170" stopIfTrue="1">
      <formula>#REF!="설계완료/개발중"</formula>
    </cfRule>
  </conditionalFormatting>
  <conditionalFormatting sqref="F48">
    <cfRule type="expression" priority="167" stopIfTrue="1">
      <formula>#REF!="설계완료/개발완료"</formula>
    </cfRule>
    <cfRule type="expression" dxfId="91" priority="168" stopIfTrue="1">
      <formula>#REF!="설계완료/개발중"</formula>
    </cfRule>
  </conditionalFormatting>
  <conditionalFormatting sqref="V48">
    <cfRule type="expression" priority="163" stopIfTrue="1">
      <formula>#REF!="설계완료/개발완료"</formula>
    </cfRule>
    <cfRule type="expression" dxfId="90" priority="164" stopIfTrue="1">
      <formula>#REF!="설계완료/개발중"</formula>
    </cfRule>
  </conditionalFormatting>
  <conditionalFormatting sqref="V48">
    <cfRule type="expression" priority="161" stopIfTrue="1">
      <formula>#REF!="설계완료/개발완료"</formula>
    </cfRule>
    <cfRule type="expression" dxfId="89" priority="162" stopIfTrue="1">
      <formula>#REF!="설계완료/개발중"</formula>
    </cfRule>
  </conditionalFormatting>
  <conditionalFormatting sqref="AE50">
    <cfRule type="expression" priority="157" stopIfTrue="1">
      <formula>#REF!="설계완료/개발완료"</formula>
    </cfRule>
    <cfRule type="expression" dxfId="88" priority="158" stopIfTrue="1">
      <formula>#REF!="설계완료/개발중"</formula>
    </cfRule>
  </conditionalFormatting>
  <conditionalFormatting sqref="F50">
    <cfRule type="expression" priority="155" stopIfTrue="1">
      <formula>#REF!="설계완료/개발완료"</formula>
    </cfRule>
    <cfRule type="expression" dxfId="87" priority="156" stopIfTrue="1">
      <formula>#REF!="설계완료/개발중"</formula>
    </cfRule>
  </conditionalFormatting>
  <conditionalFormatting sqref="V50">
    <cfRule type="expression" priority="151" stopIfTrue="1">
      <formula>#REF!="설계완료/개발완료"</formula>
    </cfRule>
    <cfRule type="expression" dxfId="86" priority="152" stopIfTrue="1">
      <formula>#REF!="설계완료/개발중"</formula>
    </cfRule>
  </conditionalFormatting>
  <conditionalFormatting sqref="V50">
    <cfRule type="expression" priority="149" stopIfTrue="1">
      <formula>#REF!="설계완료/개발완료"</formula>
    </cfRule>
    <cfRule type="expression" dxfId="85" priority="150" stopIfTrue="1">
      <formula>#REF!="설계완료/개발중"</formula>
    </cfRule>
  </conditionalFormatting>
  <conditionalFormatting sqref="AE49">
    <cfRule type="expression" priority="145" stopIfTrue="1">
      <formula>#REF!="설계완료/개발완료"</formula>
    </cfRule>
    <cfRule type="expression" dxfId="84" priority="146" stopIfTrue="1">
      <formula>#REF!="설계완료/개발중"</formula>
    </cfRule>
  </conditionalFormatting>
  <conditionalFormatting sqref="F49">
    <cfRule type="expression" priority="143" stopIfTrue="1">
      <formula>#REF!="설계완료/개발완료"</formula>
    </cfRule>
    <cfRule type="expression" dxfId="83" priority="144" stopIfTrue="1">
      <formula>#REF!="설계완료/개발중"</formula>
    </cfRule>
  </conditionalFormatting>
  <conditionalFormatting sqref="V49">
    <cfRule type="expression" priority="139" stopIfTrue="1">
      <formula>#REF!="설계완료/개발완료"</formula>
    </cfRule>
    <cfRule type="expression" dxfId="82" priority="140" stopIfTrue="1">
      <formula>#REF!="설계완료/개발중"</formula>
    </cfRule>
  </conditionalFormatting>
  <conditionalFormatting sqref="V49">
    <cfRule type="expression" priority="137" stopIfTrue="1">
      <formula>#REF!="설계완료/개발완료"</formula>
    </cfRule>
    <cfRule type="expression" dxfId="81" priority="138" stopIfTrue="1">
      <formula>#REF!="설계완료/개발중"</formula>
    </cfRule>
  </conditionalFormatting>
  <conditionalFormatting sqref="AE51">
    <cfRule type="expression" priority="133" stopIfTrue="1">
      <formula>#REF!="설계완료/개발완료"</formula>
    </cfRule>
    <cfRule type="expression" dxfId="80" priority="134" stopIfTrue="1">
      <formula>#REF!="설계완료/개발중"</formula>
    </cfRule>
  </conditionalFormatting>
  <conditionalFormatting sqref="F51">
    <cfRule type="expression" priority="131" stopIfTrue="1">
      <formula>#REF!="설계완료/개발완료"</formula>
    </cfRule>
    <cfRule type="expression" dxfId="79" priority="132" stopIfTrue="1">
      <formula>#REF!="설계완료/개발중"</formula>
    </cfRule>
  </conditionalFormatting>
  <conditionalFormatting sqref="V51">
    <cfRule type="expression" priority="127" stopIfTrue="1">
      <formula>#REF!="설계완료/개발완료"</formula>
    </cfRule>
    <cfRule type="expression" dxfId="78" priority="128" stopIfTrue="1">
      <formula>#REF!="설계완료/개발중"</formula>
    </cfRule>
  </conditionalFormatting>
  <conditionalFormatting sqref="V51">
    <cfRule type="expression" priority="125" stopIfTrue="1">
      <formula>#REF!="설계완료/개발완료"</formula>
    </cfRule>
    <cfRule type="expression" dxfId="77" priority="126" stopIfTrue="1">
      <formula>#REF!="설계완료/개발중"</formula>
    </cfRule>
  </conditionalFormatting>
  <conditionalFormatting sqref="A59:D59">
    <cfRule type="expression" priority="123" stopIfTrue="1">
      <formula>#REF!="설계완료/개발완료"</formula>
    </cfRule>
    <cfRule type="expression" dxfId="76" priority="124" stopIfTrue="1">
      <formula>#REF!="설계완료/개발중"</formula>
    </cfRule>
  </conditionalFormatting>
  <conditionalFormatting sqref="AE59 G59:L59">
    <cfRule type="expression" priority="119" stopIfTrue="1">
      <formula>#REF!="설계완료/개발완료"</formula>
    </cfRule>
    <cfRule type="expression" dxfId="75" priority="120" stopIfTrue="1">
      <formula>#REF!="설계완료/개발중"</formula>
    </cfRule>
  </conditionalFormatting>
  <conditionalFormatting sqref="V59">
    <cfRule type="expression" priority="117" stopIfTrue="1">
      <formula>#REF!="설계완료/개발완료"</formula>
    </cfRule>
    <cfRule type="expression" dxfId="74" priority="118" stopIfTrue="1">
      <formula>#REF!="설계완료/개발중"</formula>
    </cfRule>
  </conditionalFormatting>
  <conditionalFormatting sqref="F59">
    <cfRule type="expression" priority="115" stopIfTrue="1">
      <formula>#REF!="설계완료/개발완료"</formula>
    </cfRule>
    <cfRule type="expression" dxfId="73" priority="116" stopIfTrue="1">
      <formula>#REF!="설계완료/개발중"</formula>
    </cfRule>
  </conditionalFormatting>
  <conditionalFormatting sqref="AE61 G61 I61:L61">
    <cfRule type="expression" priority="109" stopIfTrue="1">
      <formula>#REF!="설계완료/개발완료"</formula>
    </cfRule>
    <cfRule type="expression" dxfId="72" priority="110" stopIfTrue="1">
      <formula>#REF!="설계완료/개발중"</formula>
    </cfRule>
  </conditionalFormatting>
  <conditionalFormatting sqref="A61:D61">
    <cfRule type="expression" priority="107" stopIfTrue="1">
      <formula>#REF!="설계완료/개발완료"</formula>
    </cfRule>
    <cfRule type="expression" dxfId="71" priority="108" stopIfTrue="1">
      <formula>#REF!="설계완료/개발중"</formula>
    </cfRule>
  </conditionalFormatting>
  <conditionalFormatting sqref="V61">
    <cfRule type="expression" priority="105" stopIfTrue="1">
      <formula>#REF!="설계완료/개발완료"</formula>
    </cfRule>
    <cfRule type="expression" dxfId="70" priority="106" stopIfTrue="1">
      <formula>#REF!="설계완료/개발중"</formula>
    </cfRule>
  </conditionalFormatting>
  <conditionalFormatting sqref="F61">
    <cfRule type="expression" priority="103" stopIfTrue="1">
      <formula>#REF!="설계완료/개발완료"</formula>
    </cfRule>
    <cfRule type="expression" dxfId="69" priority="104" stopIfTrue="1">
      <formula>#REF!="설계완료/개발중"</formula>
    </cfRule>
  </conditionalFormatting>
  <conditionalFormatting sqref="AE62:AE63 G62:G63 I62:L63">
    <cfRule type="expression" priority="99" stopIfTrue="1">
      <formula>#REF!="설계완료/개발완료"</formula>
    </cfRule>
    <cfRule type="expression" dxfId="68" priority="100" stopIfTrue="1">
      <formula>#REF!="설계완료/개발중"</formula>
    </cfRule>
  </conditionalFormatting>
  <conditionalFormatting sqref="A62">
    <cfRule type="expression" priority="97" stopIfTrue="1">
      <formula>#REF!="설계완료/개발완료"</formula>
    </cfRule>
    <cfRule type="expression" dxfId="67" priority="98" stopIfTrue="1">
      <formula>#REF!="설계완료/개발중"</formula>
    </cfRule>
  </conditionalFormatting>
  <conditionalFormatting sqref="V62">
    <cfRule type="expression" priority="95" stopIfTrue="1">
      <formula>#REF!="설계완료/개발완료"</formula>
    </cfRule>
    <cfRule type="expression" dxfId="66" priority="96" stopIfTrue="1">
      <formula>#REF!="설계완료/개발중"</formula>
    </cfRule>
  </conditionalFormatting>
  <conditionalFormatting sqref="F62">
    <cfRule type="expression" priority="93" stopIfTrue="1">
      <formula>#REF!="설계완료/개발완료"</formula>
    </cfRule>
    <cfRule type="expression" dxfId="65" priority="94" stopIfTrue="1">
      <formula>#REF!="설계완료/개발중"</formula>
    </cfRule>
  </conditionalFormatting>
  <conditionalFormatting sqref="A63:D63 A64:A65 C64:C65">
    <cfRule type="expression" priority="81" stopIfTrue="1">
      <formula>#REF!="설계완료/개발완료"</formula>
    </cfRule>
    <cfRule type="expression" dxfId="64" priority="82" stopIfTrue="1">
      <formula>#REF!="설계완료/개발중"</formula>
    </cfRule>
  </conditionalFormatting>
  <conditionalFormatting sqref="F63">
    <cfRule type="expression" priority="79" stopIfTrue="1">
      <formula>#REF!="설계완료/개발완료"</formula>
    </cfRule>
    <cfRule type="expression" dxfId="63" priority="80" stopIfTrue="1">
      <formula>#REF!="설계완료/개발중"</formula>
    </cfRule>
  </conditionalFormatting>
  <conditionalFormatting sqref="V63">
    <cfRule type="expression" priority="73" stopIfTrue="1">
      <formula>#REF!="설계완료/개발완료"</formula>
    </cfRule>
    <cfRule type="expression" dxfId="62" priority="74" stopIfTrue="1">
      <formula>#REF!="설계완료/개발중"</formula>
    </cfRule>
  </conditionalFormatting>
  <conditionalFormatting sqref="AE64 G64 I64:L64">
    <cfRule type="expression" priority="71" stopIfTrue="1">
      <formula>#REF!="설계완료/개발완료"</formula>
    </cfRule>
    <cfRule type="expression" dxfId="61" priority="72" stopIfTrue="1">
      <formula>#REF!="설계완료/개발중"</formula>
    </cfRule>
  </conditionalFormatting>
  <conditionalFormatting sqref="F64">
    <cfRule type="expression" priority="67" stopIfTrue="1">
      <formula>#REF!="설계완료/개발완료"</formula>
    </cfRule>
    <cfRule type="expression" dxfId="60" priority="68" stopIfTrue="1">
      <formula>#REF!="설계완료/개발중"</formula>
    </cfRule>
  </conditionalFormatting>
  <conditionalFormatting sqref="V64">
    <cfRule type="expression" priority="61" stopIfTrue="1">
      <formula>#REF!="설계완료/개발완료"</formula>
    </cfRule>
    <cfRule type="expression" dxfId="59" priority="62" stopIfTrue="1">
      <formula>#REF!="설계완료/개발중"</formula>
    </cfRule>
  </conditionalFormatting>
  <conditionalFormatting sqref="AE65 G65 I65">
    <cfRule type="expression" priority="59" stopIfTrue="1">
      <formula>#REF!="설계완료/개발완료"</formula>
    </cfRule>
    <cfRule type="expression" dxfId="58" priority="60" stopIfTrue="1">
      <formula>#REF!="설계완료/개발중"</formula>
    </cfRule>
  </conditionalFormatting>
  <conditionalFormatting sqref="F65">
    <cfRule type="expression" priority="55" stopIfTrue="1">
      <formula>#REF!="설계완료/개발완료"</formula>
    </cfRule>
    <cfRule type="expression" dxfId="57" priority="56" stopIfTrue="1">
      <formula>#REF!="설계완료/개발중"</formula>
    </cfRule>
  </conditionalFormatting>
  <conditionalFormatting sqref="V65">
    <cfRule type="expression" priority="49" stopIfTrue="1">
      <formula>#REF!="설계완료/개발완료"</formula>
    </cfRule>
    <cfRule type="expression" dxfId="56" priority="50" stopIfTrue="1">
      <formula>#REF!="설계완료/개발중"</formula>
    </cfRule>
  </conditionalFormatting>
  <conditionalFormatting sqref="J45:L45">
    <cfRule type="expression" priority="47" stopIfTrue="1">
      <formula>#REF!="설계완료/개발완료"</formula>
    </cfRule>
    <cfRule type="expression" dxfId="55" priority="48" stopIfTrue="1">
      <formula>#REF!="설계완료/개발중"</formula>
    </cfRule>
  </conditionalFormatting>
  <conditionalFormatting sqref="J65:L65">
    <cfRule type="expression" priority="45" stopIfTrue="1">
      <formula>#REF!="설계완료/개발완료"</formula>
    </cfRule>
    <cfRule type="expression" dxfId="54" priority="46" stopIfTrue="1">
      <formula>#REF!="설계완료/개발중"</formula>
    </cfRule>
  </conditionalFormatting>
  <conditionalFormatting sqref="C62">
    <cfRule type="expression" priority="43" stopIfTrue="1">
      <formula>#REF!="설계완료/개발완료"</formula>
    </cfRule>
    <cfRule type="expression" dxfId="53" priority="44" stopIfTrue="1">
      <formula>#REF!="설계완료/개발중"</formula>
    </cfRule>
  </conditionalFormatting>
  <conditionalFormatting sqref="S58:U58 S60">
    <cfRule type="expression" priority="41" stopIfTrue="1">
      <formula>#REF!="설계완료/개발완료"</formula>
    </cfRule>
    <cfRule type="expression" dxfId="52" priority="42" stopIfTrue="1">
      <formula>#REF!="설계완료/개발중"</formula>
    </cfRule>
  </conditionalFormatting>
  <conditionalFormatting sqref="S44">
    <cfRule type="expression" priority="39" stopIfTrue="1">
      <formula>#REF!="설계완료/개발완료"</formula>
    </cfRule>
    <cfRule type="expression" dxfId="51" priority="40" stopIfTrue="1">
      <formula>#REF!="설계완료/개발중"</formula>
    </cfRule>
  </conditionalFormatting>
  <conditionalFormatting sqref="S46:U46 S55:U55 S57:U57">
    <cfRule type="expression" priority="37" stopIfTrue="1">
      <formula>#REF!="설계완료/개발완료"</formula>
    </cfRule>
    <cfRule type="expression" dxfId="50" priority="38" stopIfTrue="1">
      <formula>#REF!="설계완료/개발중"</formula>
    </cfRule>
  </conditionalFormatting>
  <conditionalFormatting sqref="S45:U45">
    <cfRule type="expression" priority="35" stopIfTrue="1">
      <formula>#REF!="설계완료/개발완료"</formula>
    </cfRule>
    <cfRule type="expression" dxfId="49" priority="36" stopIfTrue="1">
      <formula>#REF!="설계완료/개발중"</formula>
    </cfRule>
  </conditionalFormatting>
  <conditionalFormatting sqref="S47:U47">
    <cfRule type="expression" priority="33" stopIfTrue="1">
      <formula>#REF!="설계완료/개발완료"</formula>
    </cfRule>
    <cfRule type="expression" dxfId="48" priority="34" stopIfTrue="1">
      <formula>#REF!="설계완료/개발중"</formula>
    </cfRule>
  </conditionalFormatting>
  <conditionalFormatting sqref="S54">
    <cfRule type="expression" priority="31" stopIfTrue="1">
      <formula>#REF!="설계완료/개발완료"</formula>
    </cfRule>
    <cfRule type="expression" dxfId="47" priority="32" stopIfTrue="1">
      <formula>#REF!="설계완료/개발중"</formula>
    </cfRule>
  </conditionalFormatting>
  <conditionalFormatting sqref="S56:U56">
    <cfRule type="expression" priority="29" stopIfTrue="1">
      <formula>#REF!="설계완료/개발완료"</formula>
    </cfRule>
    <cfRule type="expression" dxfId="46" priority="30" stopIfTrue="1">
      <formula>#REF!="설계완료/개발중"</formula>
    </cfRule>
  </conditionalFormatting>
  <conditionalFormatting sqref="S52">
    <cfRule type="expression" priority="27" stopIfTrue="1">
      <formula>#REF!="설계완료/개발완료"</formula>
    </cfRule>
    <cfRule type="expression" dxfId="45" priority="28" stopIfTrue="1">
      <formula>#REF!="설계완료/개발중"</formula>
    </cfRule>
  </conditionalFormatting>
  <conditionalFormatting sqref="S53">
    <cfRule type="expression" priority="25" stopIfTrue="1">
      <formula>#REF!="설계완료/개발완료"</formula>
    </cfRule>
    <cfRule type="expression" dxfId="44" priority="26" stopIfTrue="1">
      <formula>#REF!="설계완료/개발중"</formula>
    </cfRule>
  </conditionalFormatting>
  <conditionalFormatting sqref="S48:U48">
    <cfRule type="expression" priority="23" stopIfTrue="1">
      <formula>#REF!="설계완료/개발완료"</formula>
    </cfRule>
    <cfRule type="expression" dxfId="43" priority="24" stopIfTrue="1">
      <formula>#REF!="설계완료/개발중"</formula>
    </cfRule>
  </conditionalFormatting>
  <conditionalFormatting sqref="S50:U50">
    <cfRule type="expression" priority="21" stopIfTrue="1">
      <formula>#REF!="설계완료/개발완료"</formula>
    </cfRule>
    <cfRule type="expression" dxfId="42" priority="22" stopIfTrue="1">
      <formula>#REF!="설계완료/개발중"</formula>
    </cfRule>
  </conditionalFormatting>
  <conditionalFormatting sqref="S49:U49">
    <cfRule type="expression" priority="19" stopIfTrue="1">
      <formula>#REF!="설계완료/개발완료"</formula>
    </cfRule>
    <cfRule type="expression" dxfId="41" priority="20" stopIfTrue="1">
      <formula>#REF!="설계완료/개발중"</formula>
    </cfRule>
  </conditionalFormatting>
  <conditionalFormatting sqref="S51">
    <cfRule type="expression" priority="17" stopIfTrue="1">
      <formula>#REF!="설계완료/개발완료"</formula>
    </cfRule>
    <cfRule type="expression" dxfId="40" priority="18" stopIfTrue="1">
      <formula>#REF!="설계완료/개발중"</formula>
    </cfRule>
  </conditionalFormatting>
  <conditionalFormatting sqref="S59:U59">
    <cfRule type="expression" priority="15" stopIfTrue="1">
      <formula>#REF!="설계완료/개발완료"</formula>
    </cfRule>
    <cfRule type="expression" dxfId="39" priority="16" stopIfTrue="1">
      <formula>#REF!="설계완료/개발중"</formula>
    </cfRule>
  </conditionalFormatting>
  <conditionalFormatting sqref="S61:U61">
    <cfRule type="expression" priority="13" stopIfTrue="1">
      <formula>#REF!="설계완료/개발완료"</formula>
    </cfRule>
    <cfRule type="expression" dxfId="38" priority="14" stopIfTrue="1">
      <formula>#REF!="설계완료/개발중"</formula>
    </cfRule>
  </conditionalFormatting>
  <conditionalFormatting sqref="S62">
    <cfRule type="expression" priority="11" stopIfTrue="1">
      <formula>#REF!="설계완료/개발완료"</formula>
    </cfRule>
    <cfRule type="expression" dxfId="37" priority="12" stopIfTrue="1">
      <formula>#REF!="설계완료/개발중"</formula>
    </cfRule>
  </conditionalFormatting>
  <conditionalFormatting sqref="S63:U63">
    <cfRule type="expression" priority="9" stopIfTrue="1">
      <formula>#REF!="설계완료/개발완료"</formula>
    </cfRule>
    <cfRule type="expression" dxfId="36" priority="10" stopIfTrue="1">
      <formula>#REF!="설계완료/개발중"</formula>
    </cfRule>
  </conditionalFormatting>
  <conditionalFormatting sqref="S64">
    <cfRule type="expression" priority="7" stopIfTrue="1">
      <formula>#REF!="설계완료/개발완료"</formula>
    </cfRule>
    <cfRule type="expression" dxfId="35" priority="8" stopIfTrue="1">
      <formula>#REF!="설계완료/개발중"</formula>
    </cfRule>
  </conditionalFormatting>
  <conditionalFormatting sqref="S65">
    <cfRule type="expression" priority="5" stopIfTrue="1">
      <formula>#REF!="설계완료/개발완료"</formula>
    </cfRule>
    <cfRule type="expression" dxfId="34" priority="6" stopIfTrue="1">
      <formula>#REF!="설계완료/개발중"</formula>
    </cfRule>
  </conditionalFormatting>
  <conditionalFormatting sqref="D62 D60 D51:D54 D44:D45">
    <cfRule type="expression" priority="3" stopIfTrue="1">
      <formula>#REF!="설계완료/개발완료"</formula>
    </cfRule>
    <cfRule type="expression" dxfId="33" priority="4" stopIfTrue="1">
      <formula>#REF!="설계완료/개발중"</formula>
    </cfRule>
  </conditionalFormatting>
  <conditionalFormatting sqref="D64:D65">
    <cfRule type="expression" priority="1" stopIfTrue="1">
      <formula>#REF!="설계완료/개발완료"</formula>
    </cfRule>
    <cfRule type="expression" dxfId="32" priority="2" stopIfTrue="1">
      <formula>#REF!="설계완료/개발중"</formula>
    </cfRule>
  </conditionalFormatting>
  <dataValidations count="4">
    <dataValidation type="list" allowBlank="1" showInputMessage="1" showErrorMessage="1" sqref="F64334:F64476 F129870:F130012 F195406:F195548 F260942:F261084 F326478:F326620 F392014:F392156 F457550:F457692 F523086:F523228 F588622:F588764 F654158:F654300 F719694:F719836 F785230:F785372 F850766:F850908 F916302:F916444 F981838:F981980 F1047374:F1047516" xr:uid="{00000000-0002-0000-0200-000000000000}">
      <formula1>중요도</formula1>
    </dataValidation>
    <dataValidation type="list" allowBlank="1" showInputMessage="1" showErrorMessage="1" sqref="Y64334:Y65035 Y129870:Y130571 Y195406:Y196107 Y260942:Y261643 Y326478:Y327179 Y392014:Y392715 Y457550:Y458251 Y523086:Y523787 Y588622:Y589323 Y654158:Y654859 Y719694:Y720395 Y785230:Y785931 Y850766:Y851467 Y916302:Y917003 Y981838:Y982539 Y1047374:Y1048576" xr:uid="{00000000-0002-0000-0200-000001000000}">
      <formula1>"설계중,설계완료,개발중,개발완료,단위테스트,PI Confirm,취소"</formula1>
    </dataValidation>
    <dataValidation type="list" allowBlank="1" showInputMessage="1" showErrorMessage="1" sqref="F4:F43 F66:F178" xr:uid="{00000000-0002-0000-0200-000002000000}">
      <formula1>"A,B,C"</formula1>
    </dataValidation>
    <dataValidation type="list" allowBlank="1" showInputMessage="1" showErrorMessage="1" sqref="O40:O43 O66:O178 O28:O29 O32:O35 O37 O4:O23 O25" xr:uid="{00000000-0002-0000-0200-000003000000}">
      <formula1>"확정,추가,수정"</formula1>
    </dataValidation>
  </dataValidations>
  <hyperlinks>
    <hyperlink ref="L5" r:id="rId1" xr:uid="{8FB4D70E-E72B-41DE-8E1B-090FFA035810}"/>
    <hyperlink ref="L11" r:id="rId2" xr:uid="{6D73AA79-DF9F-49FE-B9B3-369D9A0CF164}"/>
    <hyperlink ref="L12" r:id="rId3" xr:uid="{FEFA5ECD-297A-4731-9E81-FA1FB0CFF900}"/>
    <hyperlink ref="L13" r:id="rId4" xr:uid="{74692B7D-ABCB-410C-846D-9C5CFB185C89}"/>
  </hyperlinks>
  <pageMargins left="0.17" right="0.17" top="0.74803149606299213" bottom="0.74803149606299213" header="0.31496062992125984" footer="0.31496062992125984"/>
  <pageSetup paperSize="9" scale="37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00000000-0002-0000-0200-000004000000}">
          <x14:formula1>
            <xm:f>'\\203.242.32.45\share\ADM Standard Deliverables\Project 자료\CJHs\최종산출물(nike)\10. PMO\98. 최종검수\40. 최종산출물\40.===============SAP======\30. Build\Output\[B_S_개발 Control Log_1.0.xls]Standard Matrix'!#REF!</xm:f>
          </x14:formula1>
          <xm:sqref>N48:N51 N59</xm:sqref>
        </x14:dataValidation>
        <x14:dataValidation type="list" allowBlank="1" showInputMessage="1" showErrorMessage="1" xr:uid="{00000000-0002-0000-0200-000007000000}">
          <x14:formula1>
            <xm:f>'Standard Matrix'!AC$16:AC$22</xm:f>
          </x14:formula1>
          <xm:sqref>Y4:Y46 Y51:Y58 Y60:Y178</xm:sqref>
        </x14:dataValidation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00000000-0002-0000-0200-000005000000}">
          <x14:formula1>
            <xm:f>'Standard Matrix'!S$16:S$43</xm:f>
          </x14:formula1>
          <xm:sqref>N4 N66:N72 N79:N181 N77</xm:sqref>
        </x14:dataValidation>
        <x14:dataValidation type="list" allowBlank="1" showInputMessage="1" showErrorMessage="1" xr:uid="{00000000-0002-0000-0200-000006000000}">
          <x14:formula1>
            <xm:f>'Standard Matrix'!M$16:M$51</xm:f>
          </x14:formula1>
          <xm:sqref>R66:R178 T84:U178 S85:S178 R4:R43</xm:sqref>
        </x14:dataValidation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00000000-0002-0000-0200-000008000000}">
          <x14:formula1>
            <xm:f>'Standard Matrix'!S$16:S$45</xm:f>
          </x14:formula1>
          <xm:sqref>O24 N52:N58 N60:N65 N73:N76 N78 N5:N47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74A5B-F0E8-4DAF-88D2-E5946380B689}">
  <sheetPr>
    <pageSetUpPr fitToPage="1"/>
  </sheetPr>
  <dimension ref="A2:AH128"/>
  <sheetViews>
    <sheetView showGridLines="0" zoomScaleNormal="100" workbookViewId="0">
      <pane xSplit="10" ySplit="3" topLeftCell="K4" activePane="bottomRight" state="frozen"/>
      <selection pane="topRight" activeCell="E1" sqref="E1"/>
      <selection pane="bottomLeft" activeCell="A4" sqref="A4"/>
      <selection pane="bottomRight" activeCell="J23" sqref="J23"/>
    </sheetView>
  </sheetViews>
  <sheetFormatPr defaultColWidth="9" defaultRowHeight="10.8" x14ac:dyDescent="0.4"/>
  <cols>
    <col min="1" max="2" width="9.5" style="30" customWidth="1"/>
    <col min="3" max="3" width="12" style="30" bestFit="1" customWidth="1"/>
    <col min="4" max="4" width="12" style="30" customWidth="1"/>
    <col min="5" max="6" width="15" style="30" bestFit="1" customWidth="1"/>
    <col min="7" max="7" width="8.69921875" style="30" customWidth="1"/>
    <col min="8" max="9" width="7.3984375" style="30" hidden="1" customWidth="1"/>
    <col min="10" max="10" width="40.296875" style="31" customWidth="1"/>
    <col min="11" max="11" width="6.796875" style="31" customWidth="1"/>
    <col min="12" max="12" width="20.19921875" style="30" customWidth="1"/>
    <col min="13" max="13" width="38.296875" style="30" customWidth="1"/>
    <col min="14" max="14" width="20.19921875" style="30" customWidth="1"/>
    <col min="15" max="15" width="41.3984375" style="30" bestFit="1" customWidth="1"/>
    <col min="16" max="17" width="31.69921875" style="31" customWidth="1"/>
    <col min="18" max="18" width="18" style="32" bestFit="1" customWidth="1"/>
    <col min="19" max="19" width="12.09765625" style="30" bestFit="1" customWidth="1"/>
    <col min="20" max="20" width="7.3984375" style="30" bestFit="1" customWidth="1"/>
    <col min="21" max="21" width="22.5" style="30" customWidth="1"/>
    <col min="22" max="22" width="3.69921875" style="30" customWidth="1"/>
    <col min="23" max="24" width="8.69921875" style="30" customWidth="1"/>
    <col min="25" max="25" width="6.3984375" style="201" customWidth="1"/>
    <col min="26" max="26" width="8.69921875" style="30" customWidth="1"/>
    <col min="27" max="27" width="9" style="30" customWidth="1"/>
    <col min="28" max="28" width="41.3984375" style="30" customWidth="1"/>
    <col min="29" max="29" width="90.19921875" style="32" customWidth="1"/>
    <col min="30" max="30" width="4.19921875" style="28" customWidth="1"/>
    <col min="31" max="16384" width="9" style="28"/>
  </cols>
  <sheetData>
    <row r="2" spans="1:31" s="29" customFormat="1" ht="13.2" customHeight="1" x14ac:dyDescent="0.4">
      <c r="A2" s="308" t="s">
        <v>96</v>
      </c>
      <c r="B2" s="309" t="s">
        <v>616</v>
      </c>
      <c r="C2" s="309"/>
      <c r="D2" s="310" t="s">
        <v>618</v>
      </c>
      <c r="E2" s="310"/>
      <c r="F2" s="310"/>
      <c r="G2" s="310"/>
      <c r="H2" s="308" t="s">
        <v>97</v>
      </c>
      <c r="I2" s="308" t="s">
        <v>98</v>
      </c>
      <c r="J2" s="317" t="s">
        <v>99</v>
      </c>
      <c r="K2" s="311"/>
      <c r="L2" s="319" t="s">
        <v>621</v>
      </c>
      <c r="M2" s="320"/>
      <c r="N2" s="321" t="s">
        <v>622</v>
      </c>
      <c r="O2" s="322"/>
      <c r="P2" s="311"/>
      <c r="Q2" s="309" t="s">
        <v>617</v>
      </c>
      <c r="R2" s="308" t="s">
        <v>100</v>
      </c>
      <c r="S2" s="308" t="s">
        <v>101</v>
      </c>
      <c r="T2" s="308" t="s">
        <v>102</v>
      </c>
      <c r="U2" s="308" t="s">
        <v>113</v>
      </c>
      <c r="V2" s="308" t="s">
        <v>114</v>
      </c>
      <c r="W2" s="308" t="s">
        <v>103</v>
      </c>
      <c r="X2" s="308" t="s">
        <v>517</v>
      </c>
      <c r="Y2" s="312" t="s">
        <v>519</v>
      </c>
      <c r="Z2" s="310" t="s">
        <v>518</v>
      </c>
      <c r="AA2" s="308" t="s">
        <v>106</v>
      </c>
      <c r="AB2" s="308" t="s">
        <v>502</v>
      </c>
      <c r="AC2" s="313" t="s">
        <v>110</v>
      </c>
      <c r="AD2" s="302" t="s">
        <v>111</v>
      </c>
      <c r="AE2" s="35"/>
    </row>
    <row r="3" spans="1:31" s="29" customFormat="1" ht="39.6" x14ac:dyDescent="0.4">
      <c r="A3" s="308"/>
      <c r="B3" s="311" t="s">
        <v>459</v>
      </c>
      <c r="C3" s="311" t="s">
        <v>496</v>
      </c>
      <c r="D3" s="314" t="s">
        <v>623</v>
      </c>
      <c r="E3" s="314" t="s">
        <v>620</v>
      </c>
      <c r="F3" s="314" t="s">
        <v>619</v>
      </c>
      <c r="G3" s="314" t="s">
        <v>561</v>
      </c>
      <c r="H3" s="308"/>
      <c r="I3" s="308"/>
      <c r="J3" s="318"/>
      <c r="K3" s="311" t="s">
        <v>520</v>
      </c>
      <c r="L3" s="315" t="s">
        <v>108</v>
      </c>
      <c r="M3" s="316" t="s">
        <v>109</v>
      </c>
      <c r="N3" s="314" t="s">
        <v>108</v>
      </c>
      <c r="O3" s="323" t="s">
        <v>109</v>
      </c>
      <c r="P3" s="311" t="s">
        <v>539</v>
      </c>
      <c r="Q3" s="309"/>
      <c r="R3" s="308"/>
      <c r="S3" s="308"/>
      <c r="T3" s="308"/>
      <c r="U3" s="308"/>
      <c r="V3" s="308"/>
      <c r="W3" s="308"/>
      <c r="X3" s="308"/>
      <c r="Y3" s="312"/>
      <c r="Z3" s="310"/>
      <c r="AA3" s="308"/>
      <c r="AB3" s="308"/>
      <c r="AC3" s="313"/>
      <c r="AD3" s="303"/>
      <c r="AE3" s="36" t="s">
        <v>112</v>
      </c>
    </row>
    <row r="4" spans="1:31" s="38" customFormat="1" ht="13.2" x14ac:dyDescent="0.4">
      <c r="A4" s="164"/>
      <c r="B4" s="164"/>
      <c r="C4" s="164"/>
      <c r="D4" s="166"/>
      <c r="E4" s="164"/>
      <c r="F4" s="164"/>
      <c r="G4" s="164"/>
      <c r="H4" s="164"/>
      <c r="I4" s="164"/>
      <c r="J4" s="59"/>
      <c r="K4" s="59"/>
      <c r="L4" s="117"/>
      <c r="M4" s="117"/>
      <c r="N4" s="117"/>
      <c r="O4" s="117"/>
      <c r="P4" s="300"/>
      <c r="Q4" s="300"/>
      <c r="R4" s="160"/>
      <c r="S4" s="301"/>
      <c r="T4" s="117"/>
      <c r="U4" s="304"/>
      <c r="V4" s="304"/>
      <c r="W4" s="117"/>
      <c r="X4" s="305"/>
      <c r="Y4" s="306"/>
      <c r="Z4" s="305">
        <f>SUM(Z5:Z50)</f>
        <v>36</v>
      </c>
      <c r="AA4" s="172"/>
      <c r="AB4" s="117"/>
      <c r="AC4" s="307"/>
    </row>
    <row r="5" spans="1:31" s="38" customFormat="1" ht="26.4" x14ac:dyDescent="0.4">
      <c r="A5" s="102" t="s">
        <v>203</v>
      </c>
      <c r="B5" s="102" t="s">
        <v>462</v>
      </c>
      <c r="C5" s="324" t="s">
        <v>472</v>
      </c>
      <c r="D5" s="328" t="s">
        <v>625</v>
      </c>
      <c r="E5" s="327" t="s">
        <v>642</v>
      </c>
      <c r="F5" s="179" t="s">
        <v>639</v>
      </c>
      <c r="G5" s="212" t="s">
        <v>562</v>
      </c>
      <c r="H5" s="102">
        <v>1</v>
      </c>
      <c r="I5" s="102" t="s">
        <v>144</v>
      </c>
      <c r="J5" s="174" t="s">
        <v>204</v>
      </c>
      <c r="K5" s="174" t="s">
        <v>444</v>
      </c>
      <c r="L5" s="87" t="s">
        <v>510</v>
      </c>
      <c r="M5" s="87"/>
      <c r="N5" s="87"/>
      <c r="O5" s="87"/>
      <c r="P5" s="207"/>
      <c r="Q5" s="190" t="s">
        <v>509</v>
      </c>
      <c r="R5" s="87"/>
      <c r="S5" s="87" t="s">
        <v>214</v>
      </c>
      <c r="T5" s="87"/>
      <c r="U5" s="87"/>
      <c r="V5" s="87"/>
      <c r="W5" s="87" t="s">
        <v>89</v>
      </c>
      <c r="X5" s="194">
        <v>2</v>
      </c>
      <c r="Y5" s="199">
        <v>0.5</v>
      </c>
      <c r="Z5" s="194">
        <f>X5*Y5</f>
        <v>1</v>
      </c>
      <c r="AA5" s="87"/>
      <c r="AB5" s="87" t="s">
        <v>514</v>
      </c>
      <c r="AC5" s="80" t="s">
        <v>206</v>
      </c>
    </row>
    <row r="6" spans="1:31" s="38" customFormat="1" ht="26.4" x14ac:dyDescent="0.4">
      <c r="A6" s="101" t="s">
        <v>460</v>
      </c>
      <c r="B6" s="101" t="s">
        <v>458</v>
      </c>
      <c r="C6" s="326" t="s">
        <v>467</v>
      </c>
      <c r="D6" s="329" t="s">
        <v>630</v>
      </c>
      <c r="E6" s="327" t="s">
        <v>639</v>
      </c>
      <c r="F6" s="179" t="s">
        <v>639</v>
      </c>
      <c r="G6" s="212" t="s">
        <v>562</v>
      </c>
      <c r="H6" s="102">
        <v>36</v>
      </c>
      <c r="I6" s="102" t="s">
        <v>169</v>
      </c>
      <c r="J6" s="52" t="s">
        <v>633</v>
      </c>
      <c r="K6" s="174" t="s">
        <v>444</v>
      </c>
      <c r="L6" s="107" t="s">
        <v>358</v>
      </c>
      <c r="M6" s="107" t="s">
        <v>358</v>
      </c>
      <c r="N6" s="107"/>
      <c r="O6" s="107"/>
      <c r="P6" s="140"/>
      <c r="Q6" s="140"/>
      <c r="R6" s="103"/>
      <c r="S6" s="102" t="s">
        <v>214</v>
      </c>
      <c r="T6" s="131"/>
      <c r="U6" s="132"/>
      <c r="V6" s="103"/>
      <c r="W6" s="102" t="s">
        <v>89</v>
      </c>
      <c r="X6" s="197">
        <v>3</v>
      </c>
      <c r="Y6" s="199">
        <v>0.5</v>
      </c>
      <c r="Z6" s="194">
        <f>X6*Y6</f>
        <v>1.5</v>
      </c>
      <c r="AA6" s="106"/>
      <c r="AB6" s="107"/>
      <c r="AC6" s="106"/>
    </row>
    <row r="7" spans="1:31" s="38" customFormat="1" ht="13.2" x14ac:dyDescent="0.4">
      <c r="A7" s="101" t="s">
        <v>287</v>
      </c>
      <c r="B7" s="101" t="s">
        <v>468</v>
      </c>
      <c r="C7" s="326" t="s">
        <v>475</v>
      </c>
      <c r="D7" s="331" t="s">
        <v>631</v>
      </c>
      <c r="E7" s="327" t="s">
        <v>639</v>
      </c>
      <c r="F7" s="179" t="s">
        <v>639</v>
      </c>
      <c r="G7" s="212" t="s">
        <v>562</v>
      </c>
      <c r="H7" s="102">
        <v>37</v>
      </c>
      <c r="I7" s="102" t="s">
        <v>169</v>
      </c>
      <c r="J7" s="52" t="s">
        <v>328</v>
      </c>
      <c r="K7" s="174" t="s">
        <v>444</v>
      </c>
      <c r="L7" s="107" t="s">
        <v>359</v>
      </c>
      <c r="M7" s="107" t="s">
        <v>359</v>
      </c>
      <c r="N7" s="107"/>
      <c r="O7" s="107"/>
      <c r="P7" s="140"/>
      <c r="Q7" s="140"/>
      <c r="R7" s="103"/>
      <c r="S7" s="102" t="s">
        <v>288</v>
      </c>
      <c r="T7" s="131"/>
      <c r="U7" s="132"/>
      <c r="V7" s="103"/>
      <c r="W7" s="102" t="s">
        <v>89</v>
      </c>
      <c r="X7" s="197">
        <v>3</v>
      </c>
      <c r="Y7" s="199">
        <v>0.5</v>
      </c>
      <c r="Z7" s="194">
        <f>X7*Y7</f>
        <v>1.5</v>
      </c>
      <c r="AA7" s="106"/>
      <c r="AB7" s="107"/>
      <c r="AC7" s="106"/>
    </row>
    <row r="8" spans="1:31" s="78" customFormat="1" ht="13.2" x14ac:dyDescent="0.4">
      <c r="A8" s="108" t="s">
        <v>304</v>
      </c>
      <c r="B8" s="108" t="s">
        <v>469</v>
      </c>
      <c r="C8" s="332"/>
      <c r="D8" s="331"/>
      <c r="E8" s="327" t="s">
        <v>639</v>
      </c>
      <c r="F8" s="179" t="s">
        <v>639</v>
      </c>
      <c r="G8" s="213" t="s">
        <v>563</v>
      </c>
      <c r="H8" s="109">
        <v>38</v>
      </c>
      <c r="I8" s="109" t="s">
        <v>144</v>
      </c>
      <c r="J8" s="110" t="s">
        <v>329</v>
      </c>
      <c r="K8" s="174" t="s">
        <v>444</v>
      </c>
      <c r="L8" s="115" t="s">
        <v>359</v>
      </c>
      <c r="M8" s="115" t="s">
        <v>359</v>
      </c>
      <c r="N8" s="115"/>
      <c r="O8" s="115"/>
      <c r="P8" s="189"/>
      <c r="Q8" s="189"/>
      <c r="R8" s="178" t="s">
        <v>439</v>
      </c>
      <c r="S8" s="109"/>
      <c r="T8" s="133"/>
      <c r="U8" s="134"/>
      <c r="V8" s="111"/>
      <c r="W8" s="109" t="s">
        <v>89</v>
      </c>
      <c r="X8" s="197">
        <v>2</v>
      </c>
      <c r="Y8" s="199">
        <v>0.5</v>
      </c>
      <c r="Z8" s="194">
        <f>X8*Y8</f>
        <v>1</v>
      </c>
      <c r="AA8" s="114"/>
      <c r="AB8" s="115"/>
      <c r="AC8" s="114"/>
    </row>
    <row r="9" spans="1:31" s="78" customFormat="1" ht="13.2" x14ac:dyDescent="0.4">
      <c r="A9" s="115" t="s">
        <v>333</v>
      </c>
      <c r="B9" s="115" t="s">
        <v>490</v>
      </c>
      <c r="C9" s="335"/>
      <c r="D9" s="331"/>
      <c r="E9" s="327" t="s">
        <v>639</v>
      </c>
      <c r="F9" s="179" t="s">
        <v>639</v>
      </c>
      <c r="G9" s="213" t="s">
        <v>562</v>
      </c>
      <c r="H9" s="115"/>
      <c r="I9" s="115" t="s">
        <v>169</v>
      </c>
      <c r="J9" s="114" t="s">
        <v>335</v>
      </c>
      <c r="K9" s="174" t="s">
        <v>444</v>
      </c>
      <c r="L9" s="121" t="s">
        <v>368</v>
      </c>
      <c r="M9" s="121" t="s">
        <v>368</v>
      </c>
      <c r="N9" s="121"/>
      <c r="O9" s="121"/>
      <c r="P9" s="147"/>
      <c r="Q9" s="147"/>
      <c r="R9" s="89" t="s">
        <v>439</v>
      </c>
      <c r="S9" s="121"/>
      <c r="T9" s="121" t="s">
        <v>350</v>
      </c>
      <c r="U9" s="39"/>
      <c r="V9" s="39"/>
      <c r="W9" s="121" t="s">
        <v>89</v>
      </c>
      <c r="X9" s="198">
        <v>3</v>
      </c>
      <c r="Y9" s="199">
        <v>0.5</v>
      </c>
      <c r="Z9" s="194">
        <f>X9*Y9</f>
        <v>1.5</v>
      </c>
      <c r="AA9" s="84"/>
      <c r="AB9" s="181"/>
      <c r="AC9" s="114"/>
    </row>
    <row r="10" spans="1:31" s="38" customFormat="1" ht="13.2" x14ac:dyDescent="0.4">
      <c r="A10" s="102" t="s">
        <v>185</v>
      </c>
      <c r="B10" s="130" t="s">
        <v>447</v>
      </c>
      <c r="C10" s="326" t="s">
        <v>478</v>
      </c>
      <c r="D10" s="331" t="s">
        <v>640</v>
      </c>
      <c r="E10" s="327" t="s">
        <v>639</v>
      </c>
      <c r="F10" s="179" t="s">
        <v>639</v>
      </c>
      <c r="G10" s="101"/>
      <c r="H10" s="102">
        <v>25</v>
      </c>
      <c r="I10" s="102" t="s">
        <v>144</v>
      </c>
      <c r="J10" s="52" t="s">
        <v>216</v>
      </c>
      <c r="K10" s="174" t="s">
        <v>444</v>
      </c>
      <c r="L10" s="87" t="s">
        <v>317</v>
      </c>
      <c r="M10" s="87" t="s">
        <v>317</v>
      </c>
      <c r="N10" s="87"/>
      <c r="O10" s="87"/>
      <c r="P10" s="137"/>
      <c r="Q10" s="137"/>
      <c r="R10" s="93"/>
      <c r="S10" s="87" t="s">
        <v>214</v>
      </c>
      <c r="T10" s="87"/>
      <c r="U10" s="93"/>
      <c r="V10" s="93"/>
      <c r="W10" s="87" t="s">
        <v>89</v>
      </c>
      <c r="X10" s="194">
        <v>3</v>
      </c>
      <c r="Y10" s="199">
        <v>0.5</v>
      </c>
      <c r="Z10" s="194">
        <f>X10*Y10</f>
        <v>1.5</v>
      </c>
      <c r="AA10" s="80"/>
      <c r="AB10" s="87"/>
      <c r="AC10" s="80"/>
    </row>
    <row r="11" spans="1:31" s="78" customFormat="1" ht="13.2" x14ac:dyDescent="0.4">
      <c r="A11" s="108" t="s">
        <v>324</v>
      </c>
      <c r="B11" s="108" t="s">
        <v>470</v>
      </c>
      <c r="C11" s="332"/>
      <c r="D11" s="331"/>
      <c r="E11" s="327" t="s">
        <v>639</v>
      </c>
      <c r="F11" s="179" t="s">
        <v>639</v>
      </c>
      <c r="G11" s="213" t="s">
        <v>562</v>
      </c>
      <c r="H11" s="109">
        <v>39</v>
      </c>
      <c r="I11" s="109" t="s">
        <v>144</v>
      </c>
      <c r="J11" s="110" t="s">
        <v>331</v>
      </c>
      <c r="K11" s="174" t="s">
        <v>444</v>
      </c>
      <c r="L11" s="115" t="s">
        <v>317</v>
      </c>
      <c r="M11" s="115" t="s">
        <v>317</v>
      </c>
      <c r="N11" s="115"/>
      <c r="O11" s="115"/>
      <c r="P11" s="189"/>
      <c r="Q11" s="189"/>
      <c r="R11" s="178" t="s">
        <v>439</v>
      </c>
      <c r="S11" s="109" t="s">
        <v>214</v>
      </c>
      <c r="T11" s="133"/>
      <c r="U11" s="134"/>
      <c r="V11" s="111"/>
      <c r="W11" s="109" t="s">
        <v>89</v>
      </c>
      <c r="X11" s="130">
        <v>3</v>
      </c>
      <c r="Y11" s="199">
        <v>0.5</v>
      </c>
      <c r="Z11" s="194">
        <f>X11*Y11</f>
        <v>1.5</v>
      </c>
      <c r="AA11" s="114"/>
      <c r="AB11" s="115"/>
      <c r="AC11" s="114"/>
    </row>
    <row r="12" spans="1:31" s="38" customFormat="1" ht="13.2" x14ac:dyDescent="0.4">
      <c r="A12" s="102" t="s">
        <v>145</v>
      </c>
      <c r="B12" s="102" t="s">
        <v>463</v>
      </c>
      <c r="C12" s="325" t="s">
        <v>497</v>
      </c>
      <c r="D12" s="328" t="s">
        <v>624</v>
      </c>
      <c r="E12" s="327" t="s">
        <v>639</v>
      </c>
      <c r="F12" s="179" t="s">
        <v>639</v>
      </c>
      <c r="G12" s="212" t="s">
        <v>563</v>
      </c>
      <c r="H12" s="102">
        <v>3</v>
      </c>
      <c r="I12" s="102" t="s">
        <v>144</v>
      </c>
      <c r="J12" s="174" t="s">
        <v>209</v>
      </c>
      <c r="K12" s="174" t="s">
        <v>444</v>
      </c>
      <c r="L12" s="87" t="s">
        <v>210</v>
      </c>
      <c r="M12" s="87"/>
      <c r="N12" s="87"/>
      <c r="O12" s="87"/>
      <c r="P12" s="207"/>
      <c r="Q12" s="190" t="s">
        <v>512</v>
      </c>
      <c r="R12" s="87"/>
      <c r="S12" s="87" t="s">
        <v>214</v>
      </c>
      <c r="T12" s="87"/>
      <c r="U12" s="87"/>
      <c r="V12" s="87"/>
      <c r="W12" s="87" t="s">
        <v>89</v>
      </c>
      <c r="X12" s="194">
        <v>2</v>
      </c>
      <c r="Y12" s="199">
        <v>0.5</v>
      </c>
      <c r="Z12" s="194">
        <f>X12*Y12</f>
        <v>1</v>
      </c>
      <c r="AA12" s="87"/>
      <c r="AB12" s="87"/>
      <c r="AC12" s="80"/>
    </row>
    <row r="13" spans="1:31" s="38" customFormat="1" ht="13.2" x14ac:dyDescent="0.4">
      <c r="A13" s="102" t="s">
        <v>280</v>
      </c>
      <c r="B13" s="102" t="s">
        <v>466</v>
      </c>
      <c r="C13" s="324" t="s">
        <v>464</v>
      </c>
      <c r="D13" s="330" t="s">
        <v>626</v>
      </c>
      <c r="E13" s="327" t="s">
        <v>639</v>
      </c>
      <c r="F13" s="179" t="s">
        <v>639</v>
      </c>
      <c r="G13" s="212" t="s">
        <v>563</v>
      </c>
      <c r="H13" s="102">
        <v>7</v>
      </c>
      <c r="I13" s="102" t="s">
        <v>169</v>
      </c>
      <c r="J13" s="174" t="s">
        <v>443</v>
      </c>
      <c r="K13" s="174" t="s">
        <v>444</v>
      </c>
      <c r="L13" s="87" t="s">
        <v>306</v>
      </c>
      <c r="M13" s="87"/>
      <c r="N13" s="87"/>
      <c r="O13" s="87"/>
      <c r="P13" s="208" t="s">
        <v>540</v>
      </c>
      <c r="Q13" s="190" t="s">
        <v>513</v>
      </c>
      <c r="R13" s="87"/>
      <c r="S13" s="87" t="s">
        <v>214</v>
      </c>
      <c r="T13" s="87"/>
      <c r="U13" s="87"/>
      <c r="V13" s="87"/>
      <c r="W13" s="87" t="s">
        <v>90</v>
      </c>
      <c r="X13" s="194">
        <v>5</v>
      </c>
      <c r="Y13" s="199">
        <v>0.5</v>
      </c>
      <c r="Z13" s="194">
        <f t="shared" ref="Z13:Z14" si="0">X13*Y13</f>
        <v>2.5</v>
      </c>
      <c r="AA13" s="80"/>
      <c r="AB13" s="87"/>
      <c r="AC13" s="80" t="s">
        <v>309</v>
      </c>
    </row>
    <row r="14" spans="1:31" s="38" customFormat="1" ht="13.2" x14ac:dyDescent="0.4">
      <c r="A14" s="102" t="s">
        <v>149</v>
      </c>
      <c r="B14" s="102" t="s">
        <v>466</v>
      </c>
      <c r="C14" s="325" t="s">
        <v>464</v>
      </c>
      <c r="D14" s="330"/>
      <c r="E14" s="327" t="s">
        <v>639</v>
      </c>
      <c r="F14" s="179" t="s">
        <v>639</v>
      </c>
      <c r="G14" s="212" t="s">
        <v>563</v>
      </c>
      <c r="H14" s="102">
        <v>8</v>
      </c>
      <c r="I14" s="102" t="s">
        <v>144</v>
      </c>
      <c r="J14" s="174" t="s">
        <v>184</v>
      </c>
      <c r="K14" s="174" t="s">
        <v>444</v>
      </c>
      <c r="L14" s="87" t="s">
        <v>306</v>
      </c>
      <c r="M14" s="87" t="s">
        <v>306</v>
      </c>
      <c r="N14" s="87"/>
      <c r="O14" s="87"/>
      <c r="P14" s="208"/>
      <c r="Q14" s="190" t="s">
        <v>513</v>
      </c>
      <c r="R14" s="87"/>
      <c r="S14" s="87" t="s">
        <v>214</v>
      </c>
      <c r="T14" s="87"/>
      <c r="U14" s="87" t="s">
        <v>281</v>
      </c>
      <c r="V14" s="87"/>
      <c r="W14" s="87" t="s">
        <v>89</v>
      </c>
      <c r="X14" s="194">
        <v>2</v>
      </c>
      <c r="Y14" s="199">
        <v>0.5</v>
      </c>
      <c r="Z14" s="194">
        <f t="shared" si="0"/>
        <v>1</v>
      </c>
      <c r="AA14" s="80"/>
      <c r="AB14" s="87"/>
      <c r="AC14" s="80"/>
    </row>
    <row r="15" spans="1:31" s="78" customFormat="1" ht="26.4" x14ac:dyDescent="0.4">
      <c r="A15" s="109" t="s">
        <v>156</v>
      </c>
      <c r="B15" s="102" t="s">
        <v>466</v>
      </c>
      <c r="C15" s="325" t="s">
        <v>464</v>
      </c>
      <c r="D15" s="330"/>
      <c r="E15" s="327" t="s">
        <v>639</v>
      </c>
      <c r="F15" s="179" t="s">
        <v>639</v>
      </c>
      <c r="G15" s="212" t="s">
        <v>563</v>
      </c>
      <c r="H15" s="109">
        <v>14</v>
      </c>
      <c r="I15" s="109" t="s">
        <v>169</v>
      </c>
      <c r="J15" s="175" t="s">
        <v>441</v>
      </c>
      <c r="K15" s="174" t="s">
        <v>444</v>
      </c>
      <c r="L15" s="88" t="s">
        <v>417</v>
      </c>
      <c r="M15" s="88" t="s">
        <v>417</v>
      </c>
      <c r="N15" s="88"/>
      <c r="O15" s="88"/>
      <c r="P15" s="188"/>
      <c r="Q15" s="188"/>
      <c r="R15" s="89" t="s">
        <v>439</v>
      </c>
      <c r="S15" s="88" t="s">
        <v>214</v>
      </c>
      <c r="T15" s="88"/>
      <c r="U15" s="88" t="s">
        <v>281</v>
      </c>
      <c r="V15" s="88"/>
      <c r="W15" s="88" t="s">
        <v>89</v>
      </c>
      <c r="X15" s="194">
        <v>3</v>
      </c>
      <c r="Y15" s="199">
        <v>0.5</v>
      </c>
      <c r="Z15" s="194">
        <f t="shared" ref="Z15:Z22" si="1">X15*Y15</f>
        <v>1.5</v>
      </c>
      <c r="AA15" s="82"/>
      <c r="AB15" s="88"/>
      <c r="AC15" s="82" t="s">
        <v>194</v>
      </c>
    </row>
    <row r="16" spans="1:31" s="38" customFormat="1" ht="13.2" x14ac:dyDescent="0.4">
      <c r="A16" s="102" t="s">
        <v>157</v>
      </c>
      <c r="B16" s="102" t="s">
        <v>408</v>
      </c>
      <c r="C16" s="325"/>
      <c r="D16" s="330"/>
      <c r="E16" s="327" t="s">
        <v>639</v>
      </c>
      <c r="F16" s="179" t="s">
        <v>639</v>
      </c>
      <c r="G16" s="212" t="s">
        <v>563</v>
      </c>
      <c r="H16" s="102">
        <v>15</v>
      </c>
      <c r="I16" s="102" t="s">
        <v>144</v>
      </c>
      <c r="J16" s="174" t="s">
        <v>190</v>
      </c>
      <c r="K16" s="174" t="s">
        <v>444</v>
      </c>
      <c r="L16" s="87" t="s">
        <v>307</v>
      </c>
      <c r="M16" s="87" t="s">
        <v>307</v>
      </c>
      <c r="N16" s="87"/>
      <c r="O16" s="87"/>
      <c r="P16" s="138"/>
      <c r="Q16" s="138"/>
      <c r="R16" s="87"/>
      <c r="S16" s="87"/>
      <c r="T16" s="87"/>
      <c r="U16" s="87"/>
      <c r="V16" s="87"/>
      <c r="W16" s="87" t="s">
        <v>57</v>
      </c>
      <c r="X16" s="194">
        <v>2</v>
      </c>
      <c r="Y16" s="199">
        <v>0.5</v>
      </c>
      <c r="Z16" s="194">
        <f t="shared" si="1"/>
        <v>1</v>
      </c>
      <c r="AA16" s="80"/>
      <c r="AB16" s="87"/>
      <c r="AC16" s="80" t="s">
        <v>308</v>
      </c>
    </row>
    <row r="17" spans="1:34" s="38" customFormat="1" ht="13.2" x14ac:dyDescent="0.4">
      <c r="A17" s="102" t="s">
        <v>158</v>
      </c>
      <c r="B17" s="102" t="s">
        <v>408</v>
      </c>
      <c r="C17" s="325"/>
      <c r="D17" s="330"/>
      <c r="E17" s="327" t="s">
        <v>639</v>
      </c>
      <c r="F17" s="179" t="s">
        <v>639</v>
      </c>
      <c r="G17" s="212" t="s">
        <v>563</v>
      </c>
      <c r="H17" s="102">
        <v>16</v>
      </c>
      <c r="I17" s="102" t="s">
        <v>144</v>
      </c>
      <c r="J17" s="174" t="s">
        <v>191</v>
      </c>
      <c r="K17" s="174" t="s">
        <v>444</v>
      </c>
      <c r="L17" s="87" t="s">
        <v>307</v>
      </c>
      <c r="M17" s="87" t="s">
        <v>307</v>
      </c>
      <c r="N17" s="87"/>
      <c r="O17" s="87"/>
      <c r="P17" s="138"/>
      <c r="Q17" s="138"/>
      <c r="R17" s="87"/>
      <c r="S17" s="87"/>
      <c r="T17" s="87"/>
      <c r="U17" s="87" t="s">
        <v>305</v>
      </c>
      <c r="V17" s="87"/>
      <c r="W17" s="87" t="s">
        <v>57</v>
      </c>
      <c r="X17" s="194">
        <v>2</v>
      </c>
      <c r="Y17" s="199">
        <v>0.5</v>
      </c>
      <c r="Z17" s="194">
        <f t="shared" si="1"/>
        <v>1</v>
      </c>
      <c r="AA17" s="80"/>
      <c r="AB17" s="87"/>
      <c r="AC17" s="80" t="s">
        <v>308</v>
      </c>
    </row>
    <row r="18" spans="1:34" s="38" customFormat="1" ht="13.2" x14ac:dyDescent="0.4">
      <c r="A18" s="102" t="s">
        <v>172</v>
      </c>
      <c r="B18" s="102" t="s">
        <v>408</v>
      </c>
      <c r="C18" s="325"/>
      <c r="D18" s="330"/>
      <c r="E18" s="327" t="s">
        <v>639</v>
      </c>
      <c r="F18" s="179" t="s">
        <v>639</v>
      </c>
      <c r="G18" s="212" t="s">
        <v>563</v>
      </c>
      <c r="H18" s="102">
        <v>18</v>
      </c>
      <c r="I18" s="102" t="s">
        <v>144</v>
      </c>
      <c r="J18" s="174" t="s">
        <v>187</v>
      </c>
      <c r="K18" s="174" t="s">
        <v>444</v>
      </c>
      <c r="L18" s="87" t="s">
        <v>307</v>
      </c>
      <c r="M18" s="87" t="s">
        <v>435</v>
      </c>
      <c r="N18" s="87"/>
      <c r="O18" s="87"/>
      <c r="P18" s="138"/>
      <c r="Q18" s="138"/>
      <c r="R18" s="87"/>
      <c r="S18" s="87"/>
      <c r="T18" s="87"/>
      <c r="U18" s="87"/>
      <c r="V18" s="87"/>
      <c r="W18" s="87" t="s">
        <v>55</v>
      </c>
      <c r="X18" s="194">
        <v>1</v>
      </c>
      <c r="Y18" s="199">
        <v>0.5</v>
      </c>
      <c r="Z18" s="194">
        <f t="shared" si="1"/>
        <v>0.5</v>
      </c>
      <c r="AA18" s="80"/>
      <c r="AB18" s="87"/>
      <c r="AC18" s="80" t="s">
        <v>436</v>
      </c>
      <c r="AH18" s="87"/>
    </row>
    <row r="19" spans="1:34" s="38" customFormat="1" ht="13.2" x14ac:dyDescent="0.4">
      <c r="A19" s="102" t="s">
        <v>173</v>
      </c>
      <c r="B19" s="102" t="s">
        <v>408</v>
      </c>
      <c r="C19" s="325"/>
      <c r="D19" s="330"/>
      <c r="E19" s="327" t="s">
        <v>639</v>
      </c>
      <c r="F19" s="179" t="s">
        <v>639</v>
      </c>
      <c r="G19" s="212" t="s">
        <v>563</v>
      </c>
      <c r="H19" s="102">
        <v>19</v>
      </c>
      <c r="I19" s="102" t="s">
        <v>144</v>
      </c>
      <c r="J19" s="174" t="s">
        <v>188</v>
      </c>
      <c r="K19" s="174" t="s">
        <v>444</v>
      </c>
      <c r="L19" s="87" t="s">
        <v>307</v>
      </c>
      <c r="M19" s="87" t="s">
        <v>435</v>
      </c>
      <c r="N19" s="87"/>
      <c r="O19" s="87"/>
      <c r="P19" s="138"/>
      <c r="Q19" s="138"/>
      <c r="R19" s="87"/>
      <c r="S19" s="87"/>
      <c r="T19" s="87"/>
      <c r="U19" s="87"/>
      <c r="V19" s="87"/>
      <c r="W19" s="87" t="s">
        <v>57</v>
      </c>
      <c r="X19" s="194">
        <v>2</v>
      </c>
      <c r="Y19" s="199">
        <v>0.5</v>
      </c>
      <c r="Z19" s="194">
        <f t="shared" si="1"/>
        <v>1</v>
      </c>
      <c r="AA19" s="80"/>
      <c r="AB19" s="87"/>
      <c r="AC19" s="80" t="s">
        <v>436</v>
      </c>
    </row>
    <row r="20" spans="1:34" s="38" customFormat="1" ht="13.2" x14ac:dyDescent="0.4">
      <c r="A20" s="102" t="s">
        <v>150</v>
      </c>
      <c r="B20" s="102" t="s">
        <v>466</v>
      </c>
      <c r="C20" s="325" t="s">
        <v>474</v>
      </c>
      <c r="D20" s="331" t="s">
        <v>627</v>
      </c>
      <c r="E20" s="327" t="s">
        <v>639</v>
      </c>
      <c r="F20" s="179" t="s">
        <v>639</v>
      </c>
      <c r="G20" s="212" t="s">
        <v>563</v>
      </c>
      <c r="H20" s="102">
        <v>9</v>
      </c>
      <c r="I20" s="102" t="s">
        <v>144</v>
      </c>
      <c r="J20" s="174" t="s">
        <v>442</v>
      </c>
      <c r="K20" s="174" t="s">
        <v>444</v>
      </c>
      <c r="L20" s="87" t="s">
        <v>291</v>
      </c>
      <c r="M20" s="87" t="s">
        <v>291</v>
      </c>
      <c r="N20" s="87"/>
      <c r="O20" s="87"/>
      <c r="P20" s="207"/>
      <c r="Q20" s="190" t="s">
        <v>513</v>
      </c>
      <c r="R20" s="87"/>
      <c r="S20" s="87" t="s">
        <v>214</v>
      </c>
      <c r="T20" s="87"/>
      <c r="U20" s="87" t="s">
        <v>281</v>
      </c>
      <c r="V20" s="87"/>
      <c r="W20" s="87" t="s">
        <v>89</v>
      </c>
      <c r="X20" s="194">
        <v>3</v>
      </c>
      <c r="Y20" s="199">
        <v>0.5</v>
      </c>
      <c r="Z20" s="194">
        <f>X20*Y20</f>
        <v>1.5</v>
      </c>
      <c r="AA20" s="80"/>
      <c r="AB20" s="87"/>
      <c r="AC20" s="80" t="s">
        <v>170</v>
      </c>
    </row>
    <row r="21" spans="1:34" s="38" customFormat="1" ht="13.2" x14ac:dyDescent="0.4">
      <c r="A21" s="102" t="s">
        <v>159</v>
      </c>
      <c r="B21" s="102" t="s">
        <v>408</v>
      </c>
      <c r="C21" s="325"/>
      <c r="D21" s="331"/>
      <c r="E21" s="327" t="s">
        <v>639</v>
      </c>
      <c r="F21" s="179" t="s">
        <v>639</v>
      </c>
      <c r="G21" s="212" t="s">
        <v>563</v>
      </c>
      <c r="H21" s="102">
        <v>17</v>
      </c>
      <c r="I21" s="102" t="s">
        <v>144</v>
      </c>
      <c r="J21" s="174" t="s">
        <v>192</v>
      </c>
      <c r="K21" s="174" t="s">
        <v>444</v>
      </c>
      <c r="L21" s="87" t="s">
        <v>307</v>
      </c>
      <c r="M21" s="87" t="s">
        <v>307</v>
      </c>
      <c r="N21" s="87"/>
      <c r="O21" s="87"/>
      <c r="P21" s="138"/>
      <c r="Q21" s="138"/>
      <c r="R21" s="87"/>
      <c r="S21" s="87"/>
      <c r="T21" s="87"/>
      <c r="U21" s="87" t="s">
        <v>305</v>
      </c>
      <c r="V21" s="87"/>
      <c r="W21" s="87" t="s">
        <v>57</v>
      </c>
      <c r="X21" s="194">
        <v>3</v>
      </c>
      <c r="Y21" s="199">
        <v>0.5</v>
      </c>
      <c r="Z21" s="194">
        <f>X21*Y21</f>
        <v>1.5</v>
      </c>
      <c r="AA21" s="80"/>
      <c r="AB21" s="87"/>
      <c r="AC21" s="80" t="s">
        <v>308</v>
      </c>
    </row>
    <row r="22" spans="1:34" s="38" customFormat="1" ht="13.2" x14ac:dyDescent="0.4">
      <c r="A22" s="102" t="s">
        <v>174</v>
      </c>
      <c r="B22" s="102" t="s">
        <v>408</v>
      </c>
      <c r="C22" s="325"/>
      <c r="D22" s="331"/>
      <c r="E22" s="327" t="s">
        <v>639</v>
      </c>
      <c r="F22" s="179" t="s">
        <v>639</v>
      </c>
      <c r="G22" s="212" t="s">
        <v>563</v>
      </c>
      <c r="H22" s="102">
        <v>20</v>
      </c>
      <c r="I22" s="102" t="s">
        <v>144</v>
      </c>
      <c r="J22" s="174" t="s">
        <v>189</v>
      </c>
      <c r="K22" s="174" t="s">
        <v>444</v>
      </c>
      <c r="L22" s="87" t="s">
        <v>307</v>
      </c>
      <c r="M22" s="87" t="s">
        <v>435</v>
      </c>
      <c r="N22" s="87"/>
      <c r="O22" s="87"/>
      <c r="P22" s="138"/>
      <c r="Q22" s="138"/>
      <c r="R22" s="87"/>
      <c r="S22" s="87"/>
      <c r="T22" s="87"/>
      <c r="U22" s="87"/>
      <c r="V22" s="87"/>
      <c r="W22" s="87" t="s">
        <v>57</v>
      </c>
      <c r="X22" s="194">
        <v>2</v>
      </c>
      <c r="Y22" s="199">
        <v>0.5</v>
      </c>
      <c r="Z22" s="194">
        <f t="shared" si="1"/>
        <v>1</v>
      </c>
      <c r="AA22" s="80"/>
      <c r="AB22" s="87"/>
      <c r="AC22" s="80" t="s">
        <v>436</v>
      </c>
    </row>
    <row r="23" spans="1:34" ht="26.4" x14ac:dyDescent="0.4">
      <c r="A23" s="42" t="s">
        <v>259</v>
      </c>
      <c r="B23" s="102"/>
      <c r="C23" s="334"/>
      <c r="D23" s="331"/>
      <c r="E23" s="327" t="s">
        <v>639</v>
      </c>
      <c r="F23" s="179" t="s">
        <v>639</v>
      </c>
      <c r="G23" s="214" t="s">
        <v>564</v>
      </c>
      <c r="H23" s="102"/>
      <c r="I23" s="177" t="s">
        <v>169</v>
      </c>
      <c r="J23" s="51" t="s">
        <v>243</v>
      </c>
      <c r="K23" s="174" t="s">
        <v>444</v>
      </c>
      <c r="L23" s="46" t="s">
        <v>409</v>
      </c>
      <c r="M23" s="46" t="s">
        <v>306</v>
      </c>
      <c r="N23" s="46"/>
      <c r="O23" s="46"/>
      <c r="P23" s="142"/>
      <c r="Q23" s="142"/>
      <c r="R23" s="52" t="s">
        <v>237</v>
      </c>
      <c r="S23" s="87"/>
      <c r="T23" s="46"/>
      <c r="U23" s="45" t="s">
        <v>338</v>
      </c>
      <c r="V23" s="53"/>
      <c r="W23" s="42" t="s">
        <v>35</v>
      </c>
      <c r="X23" s="46">
        <v>2</v>
      </c>
      <c r="Y23" s="199">
        <v>0.5</v>
      </c>
      <c r="Z23" s="194">
        <f>X23*Y23</f>
        <v>1</v>
      </c>
      <c r="AA23" s="46"/>
      <c r="AB23" s="46"/>
      <c r="AC23" s="53" t="s">
        <v>337</v>
      </c>
      <c r="AD23" s="55"/>
      <c r="AE23" s="55"/>
    </row>
    <row r="24" spans="1:34" s="128" customFormat="1" ht="66" x14ac:dyDescent="0.4">
      <c r="A24" s="101" t="s">
        <v>197</v>
      </c>
      <c r="B24" s="130" t="s">
        <v>447</v>
      </c>
      <c r="C24" s="326" t="s">
        <v>473</v>
      </c>
      <c r="D24" s="329" t="s">
        <v>628</v>
      </c>
      <c r="E24" s="327" t="s">
        <v>639</v>
      </c>
      <c r="F24" s="179" t="s">
        <v>639</v>
      </c>
      <c r="G24" s="212" t="s">
        <v>563</v>
      </c>
      <c r="H24" s="101">
        <v>24</v>
      </c>
      <c r="I24" s="101" t="s">
        <v>144</v>
      </c>
      <c r="J24" s="176" t="s">
        <v>271</v>
      </c>
      <c r="K24" s="174" t="s">
        <v>444</v>
      </c>
      <c r="L24" s="124" t="s">
        <v>316</v>
      </c>
      <c r="M24" s="124" t="s">
        <v>316</v>
      </c>
      <c r="N24" s="124"/>
      <c r="O24" s="124"/>
      <c r="P24" s="139"/>
      <c r="Q24" s="139"/>
      <c r="R24" s="126"/>
      <c r="S24" s="87"/>
      <c r="T24" s="124"/>
      <c r="U24" s="127"/>
      <c r="V24" s="127"/>
      <c r="W24" s="124" t="s">
        <v>89</v>
      </c>
      <c r="X24" s="194">
        <v>3</v>
      </c>
      <c r="Y24" s="194"/>
      <c r="Z24" s="194"/>
      <c r="AA24" s="125"/>
      <c r="AB24" s="125" t="s">
        <v>501</v>
      </c>
      <c r="AC24" s="125" t="s">
        <v>501</v>
      </c>
    </row>
    <row r="25" spans="1:34" s="38" customFormat="1" ht="13.2" x14ac:dyDescent="0.4">
      <c r="A25" s="117"/>
      <c r="B25" s="117"/>
      <c r="C25" s="117"/>
      <c r="D25" s="117" t="s">
        <v>629</v>
      </c>
      <c r="E25" s="117"/>
      <c r="F25" s="117"/>
      <c r="G25" s="117"/>
      <c r="H25" s="117"/>
      <c r="I25" s="117"/>
      <c r="J25" s="172" t="s">
        <v>638</v>
      </c>
      <c r="K25" s="172" t="s">
        <v>641</v>
      </c>
      <c r="L25" s="87"/>
      <c r="M25" s="123"/>
      <c r="N25" s="87"/>
      <c r="O25" s="123"/>
      <c r="P25" s="80"/>
      <c r="Q25" s="80"/>
      <c r="R25" s="81"/>
      <c r="S25" s="87"/>
      <c r="T25" s="87"/>
      <c r="U25" s="37"/>
      <c r="V25" s="37"/>
      <c r="W25" s="87"/>
      <c r="X25" s="194">
        <v>4</v>
      </c>
      <c r="Y25" s="199"/>
      <c r="Z25" s="194">
        <v>4</v>
      </c>
      <c r="AA25" s="80"/>
      <c r="AB25" s="180"/>
      <c r="AC25" s="52"/>
    </row>
    <row r="26" spans="1:34" ht="13.2" x14ac:dyDescent="0.4">
      <c r="A26" s="42" t="s">
        <v>252</v>
      </c>
      <c r="B26" s="130"/>
      <c r="C26" s="334"/>
      <c r="D26" s="336" t="s">
        <v>632</v>
      </c>
      <c r="E26" s="327" t="s">
        <v>639</v>
      </c>
      <c r="F26" s="179" t="s">
        <v>639</v>
      </c>
      <c r="G26" s="214" t="s">
        <v>564</v>
      </c>
      <c r="H26" s="102"/>
      <c r="I26" s="333" t="s">
        <v>169</v>
      </c>
      <c r="J26" s="56" t="s">
        <v>276</v>
      </c>
      <c r="K26" s="174" t="s">
        <v>444</v>
      </c>
      <c r="L26" s="50" t="s">
        <v>341</v>
      </c>
      <c r="M26" s="50" t="s">
        <v>341</v>
      </c>
      <c r="N26" s="50"/>
      <c r="O26" s="50"/>
      <c r="P26" s="141"/>
      <c r="Q26" s="141"/>
      <c r="R26" s="59" t="s">
        <v>233</v>
      </c>
      <c r="S26" s="117"/>
      <c r="T26" s="50"/>
      <c r="U26" s="49"/>
      <c r="V26" s="60"/>
      <c r="W26" s="47" t="s">
        <v>35</v>
      </c>
      <c r="X26" s="50">
        <v>1</v>
      </c>
      <c r="Y26" s="199">
        <v>0.5</v>
      </c>
      <c r="Z26" s="194">
        <f t="shared" ref="Z26" si="2">X26*Y26</f>
        <v>0.5</v>
      </c>
      <c r="AA26" s="50"/>
      <c r="AB26" s="50"/>
      <c r="AC26" s="53"/>
      <c r="AD26" s="55"/>
      <c r="AE26" s="55"/>
    </row>
    <row r="27" spans="1:34" ht="13.2" x14ac:dyDescent="0.4">
      <c r="A27" s="42" t="s">
        <v>274</v>
      </c>
      <c r="B27" s="102"/>
      <c r="C27" s="334" t="s">
        <v>476</v>
      </c>
      <c r="D27" s="337" t="s">
        <v>634</v>
      </c>
      <c r="E27" s="327" t="s">
        <v>639</v>
      </c>
      <c r="F27" s="179" t="s">
        <v>639</v>
      </c>
      <c r="G27" s="214" t="s">
        <v>564</v>
      </c>
      <c r="H27" s="102"/>
      <c r="I27" s="333" t="s">
        <v>169</v>
      </c>
      <c r="J27" s="56" t="s">
        <v>313</v>
      </c>
      <c r="K27" s="174" t="s">
        <v>444</v>
      </c>
      <c r="L27" s="46" t="s">
        <v>342</v>
      </c>
      <c r="M27" s="46" t="s">
        <v>342</v>
      </c>
      <c r="N27" s="46"/>
      <c r="O27" s="46"/>
      <c r="P27" s="141"/>
      <c r="Q27" s="141"/>
      <c r="R27" s="52" t="s">
        <v>244</v>
      </c>
      <c r="S27" s="87"/>
      <c r="T27" s="46"/>
      <c r="U27" s="45" t="s">
        <v>245</v>
      </c>
      <c r="V27" s="53"/>
      <c r="W27" s="42" t="s">
        <v>35</v>
      </c>
      <c r="X27" s="46">
        <v>2</v>
      </c>
      <c r="Y27" s="199">
        <v>0.5</v>
      </c>
      <c r="Z27" s="194">
        <f t="shared" ref="Z27:Z29" si="3">X27*Y27</f>
        <v>1</v>
      </c>
      <c r="AA27" s="46"/>
      <c r="AB27" s="46"/>
      <c r="AC27" s="53"/>
      <c r="AD27" s="55"/>
      <c r="AE27" s="55"/>
    </row>
    <row r="28" spans="1:34" ht="26.4" x14ac:dyDescent="0.4">
      <c r="A28" s="42" t="s">
        <v>260</v>
      </c>
      <c r="B28" s="102"/>
      <c r="C28" s="334" t="s">
        <v>476</v>
      </c>
      <c r="D28" s="337"/>
      <c r="E28" s="327" t="s">
        <v>639</v>
      </c>
      <c r="F28" s="179" t="s">
        <v>639</v>
      </c>
      <c r="G28" s="214" t="s">
        <v>564</v>
      </c>
      <c r="H28" s="102"/>
      <c r="I28" s="333" t="s">
        <v>169</v>
      </c>
      <c r="J28" s="56" t="s">
        <v>302</v>
      </c>
      <c r="K28" s="174" t="s">
        <v>444</v>
      </c>
      <c r="L28" s="46" t="s">
        <v>343</v>
      </c>
      <c r="M28" s="46" t="s">
        <v>343</v>
      </c>
      <c r="N28" s="46"/>
      <c r="O28" s="46"/>
      <c r="P28" s="141"/>
      <c r="Q28" s="141"/>
      <c r="R28" s="52" t="s">
        <v>244</v>
      </c>
      <c r="S28" s="87"/>
      <c r="T28" s="46"/>
      <c r="U28" s="45" t="s">
        <v>278</v>
      </c>
      <c r="V28" s="53"/>
      <c r="W28" s="42" t="s">
        <v>35</v>
      </c>
      <c r="X28" s="46">
        <v>3</v>
      </c>
      <c r="Y28" s="199">
        <v>0.5</v>
      </c>
      <c r="Z28" s="194">
        <f t="shared" si="3"/>
        <v>1.5</v>
      </c>
      <c r="AA28" s="46"/>
      <c r="AB28" s="46"/>
      <c r="AC28" s="53"/>
      <c r="AD28" s="55"/>
      <c r="AE28" s="55"/>
    </row>
    <row r="29" spans="1:34" ht="26.4" x14ac:dyDescent="0.4">
      <c r="A29" s="42" t="s">
        <v>261</v>
      </c>
      <c r="B29" s="102"/>
      <c r="C29" s="334" t="s">
        <v>476</v>
      </c>
      <c r="D29" s="337"/>
      <c r="E29" s="327" t="s">
        <v>639</v>
      </c>
      <c r="F29" s="179" t="s">
        <v>639</v>
      </c>
      <c r="G29" s="214" t="s">
        <v>564</v>
      </c>
      <c r="H29" s="102"/>
      <c r="I29" s="333" t="s">
        <v>169</v>
      </c>
      <c r="J29" s="56" t="s">
        <v>303</v>
      </c>
      <c r="K29" s="174" t="s">
        <v>444</v>
      </c>
      <c r="L29" s="46" t="s">
        <v>344</v>
      </c>
      <c r="M29" s="46" t="s">
        <v>344</v>
      </c>
      <c r="N29" s="46"/>
      <c r="O29" s="46"/>
      <c r="P29" s="141"/>
      <c r="Q29" s="141"/>
      <c r="R29" s="52" t="s">
        <v>244</v>
      </c>
      <c r="S29" s="87"/>
      <c r="T29" s="46"/>
      <c r="U29" s="45" t="s">
        <v>279</v>
      </c>
      <c r="V29" s="53"/>
      <c r="W29" s="42" t="s">
        <v>35</v>
      </c>
      <c r="X29" s="46">
        <v>2</v>
      </c>
      <c r="Y29" s="199">
        <v>0.5</v>
      </c>
      <c r="Z29" s="194">
        <f t="shared" si="3"/>
        <v>1</v>
      </c>
      <c r="AA29" s="46"/>
      <c r="AB29" s="46"/>
      <c r="AC29" s="53"/>
      <c r="AD29" s="55"/>
      <c r="AE29" s="55"/>
    </row>
    <row r="30" spans="1:34" ht="26.4" x14ac:dyDescent="0.4">
      <c r="A30" s="42" t="s">
        <v>267</v>
      </c>
      <c r="B30" s="102"/>
      <c r="C30" s="334"/>
      <c r="D30" s="336" t="s">
        <v>635</v>
      </c>
      <c r="E30" s="327" t="s">
        <v>639</v>
      </c>
      <c r="F30" s="179" t="s">
        <v>639</v>
      </c>
      <c r="G30" s="214" t="s">
        <v>564</v>
      </c>
      <c r="H30" s="102"/>
      <c r="I30" s="333" t="s">
        <v>169</v>
      </c>
      <c r="J30" s="56" t="s">
        <v>440</v>
      </c>
      <c r="K30" s="174" t="s">
        <v>444</v>
      </c>
      <c r="L30" s="46" t="s">
        <v>413</v>
      </c>
      <c r="M30" s="46" t="s">
        <v>413</v>
      </c>
      <c r="N30" s="46"/>
      <c r="O30" s="46"/>
      <c r="P30" s="141"/>
      <c r="Q30" s="141"/>
      <c r="R30" s="52" t="s">
        <v>250</v>
      </c>
      <c r="S30" s="87"/>
      <c r="T30" s="46"/>
      <c r="U30" s="45" t="s">
        <v>251</v>
      </c>
      <c r="V30" s="53"/>
      <c r="W30" s="42" t="s">
        <v>35</v>
      </c>
      <c r="X30" s="46">
        <v>2</v>
      </c>
      <c r="Y30" s="199">
        <v>0.5</v>
      </c>
      <c r="Z30" s="194">
        <f>X30*Y30</f>
        <v>1</v>
      </c>
      <c r="AA30" s="46"/>
      <c r="AB30" s="46"/>
      <c r="AC30" s="53"/>
      <c r="AD30" s="55"/>
      <c r="AE30" s="55"/>
    </row>
    <row r="31" spans="1:34" ht="26.4" x14ac:dyDescent="0.4">
      <c r="A31" s="42" t="s">
        <v>364</v>
      </c>
      <c r="B31" s="102"/>
      <c r="C31" s="334" t="s">
        <v>471</v>
      </c>
      <c r="D31" s="336" t="s">
        <v>636</v>
      </c>
      <c r="E31" s="327" t="s">
        <v>639</v>
      </c>
      <c r="F31" s="179" t="s">
        <v>639</v>
      </c>
      <c r="G31" s="214" t="s">
        <v>564</v>
      </c>
      <c r="H31" s="102"/>
      <c r="I31" s="333" t="s">
        <v>169</v>
      </c>
      <c r="J31" s="56" t="s">
        <v>367</v>
      </c>
      <c r="K31" s="174" t="s">
        <v>444</v>
      </c>
      <c r="L31" s="46" t="s">
        <v>405</v>
      </c>
      <c r="M31" s="54" t="s">
        <v>404</v>
      </c>
      <c r="N31" s="46"/>
      <c r="O31" s="54"/>
      <c r="P31" s="141"/>
      <c r="Q31" s="141"/>
      <c r="R31" s="52" t="s">
        <v>365</v>
      </c>
      <c r="S31" s="87"/>
      <c r="T31" s="46" t="s">
        <v>350</v>
      </c>
      <c r="U31" s="45" t="s">
        <v>366</v>
      </c>
      <c r="V31" s="53"/>
      <c r="W31" s="42" t="s">
        <v>35</v>
      </c>
      <c r="X31" s="46">
        <v>3</v>
      </c>
      <c r="Y31" s="199">
        <v>0.5</v>
      </c>
      <c r="Z31" s="194">
        <f>X31*Y31</f>
        <v>1.5</v>
      </c>
      <c r="AA31" s="46"/>
      <c r="AB31" s="54"/>
      <c r="AC31" s="53"/>
      <c r="AD31" s="55"/>
      <c r="AE31" s="55"/>
    </row>
    <row r="32" spans="1:34" ht="26.4" x14ac:dyDescent="0.4">
      <c r="A32" s="42" t="s">
        <v>394</v>
      </c>
      <c r="B32" s="102"/>
      <c r="C32" s="334"/>
      <c r="D32" s="336" t="s">
        <v>637</v>
      </c>
      <c r="E32" s="327" t="s">
        <v>639</v>
      </c>
      <c r="F32" s="179" t="s">
        <v>639</v>
      </c>
      <c r="G32" s="214" t="s">
        <v>564</v>
      </c>
      <c r="H32" s="102"/>
      <c r="I32" s="333" t="s">
        <v>169</v>
      </c>
      <c r="J32" s="56" t="s">
        <v>396</v>
      </c>
      <c r="K32" s="174" t="s">
        <v>453</v>
      </c>
      <c r="L32" s="46" t="s">
        <v>412</v>
      </c>
      <c r="M32" s="46" t="s">
        <v>412</v>
      </c>
      <c r="N32" s="46"/>
      <c r="O32" s="46"/>
      <c r="P32" s="143"/>
      <c r="Q32" s="143"/>
      <c r="R32" s="52"/>
      <c r="S32" s="87"/>
      <c r="T32" s="46" t="s">
        <v>350</v>
      </c>
      <c r="U32" s="45" t="s">
        <v>400</v>
      </c>
      <c r="V32" s="53"/>
      <c r="W32" s="42" t="s">
        <v>397</v>
      </c>
      <c r="X32" s="46">
        <v>2</v>
      </c>
      <c r="Y32" s="199">
        <v>0.5</v>
      </c>
      <c r="Z32" s="194">
        <f t="shared" ref="Z32:Z33" si="4">X32*Y32</f>
        <v>1</v>
      </c>
      <c r="AA32" s="46"/>
      <c r="AB32" s="46"/>
      <c r="AC32" s="53"/>
      <c r="AD32" s="55"/>
      <c r="AE32" s="55"/>
    </row>
    <row r="33" spans="1:31" ht="26.4" x14ac:dyDescent="0.4">
      <c r="A33" s="42" t="s">
        <v>395</v>
      </c>
      <c r="B33" s="102"/>
      <c r="C33" s="334"/>
      <c r="D33" s="336" t="s">
        <v>637</v>
      </c>
      <c r="E33" s="327" t="s">
        <v>639</v>
      </c>
      <c r="F33" s="179" t="s">
        <v>639</v>
      </c>
      <c r="G33" s="214" t="s">
        <v>564</v>
      </c>
      <c r="H33" s="102"/>
      <c r="I33" s="333" t="s">
        <v>169</v>
      </c>
      <c r="J33" s="56" t="s">
        <v>398</v>
      </c>
      <c r="K33" s="174" t="s">
        <v>453</v>
      </c>
      <c r="L33" s="46" t="s">
        <v>434</v>
      </c>
      <c r="M33" s="54" t="s">
        <v>408</v>
      </c>
      <c r="N33" s="46"/>
      <c r="O33" s="54"/>
      <c r="P33" s="143"/>
      <c r="Q33" s="143"/>
      <c r="R33" s="52"/>
      <c r="S33" s="87"/>
      <c r="T33" s="46" t="s">
        <v>350</v>
      </c>
      <c r="U33" s="45" t="s">
        <v>399</v>
      </c>
      <c r="V33" s="53"/>
      <c r="W33" s="42" t="s">
        <v>62</v>
      </c>
      <c r="X33" s="46">
        <v>1</v>
      </c>
      <c r="Y33" s="199">
        <v>0.5</v>
      </c>
      <c r="Z33" s="194">
        <f t="shared" si="4"/>
        <v>0.5</v>
      </c>
      <c r="AA33" s="46"/>
      <c r="AB33" s="54"/>
      <c r="AC33" s="53" t="s">
        <v>433</v>
      </c>
      <c r="AD33" s="55"/>
      <c r="AE33" s="55"/>
    </row>
    <row r="34" spans="1:31" s="38" customFormat="1" ht="13.2" x14ac:dyDescent="0.4">
      <c r="A34" s="87"/>
      <c r="B34" s="87"/>
      <c r="C34" s="87"/>
      <c r="D34" s="87"/>
      <c r="E34" s="87"/>
      <c r="F34" s="87"/>
      <c r="G34" s="87"/>
      <c r="H34" s="87"/>
      <c r="I34" s="87"/>
      <c r="J34" s="80"/>
      <c r="K34" s="80"/>
      <c r="L34" s="87"/>
      <c r="M34" s="123"/>
      <c r="N34" s="87"/>
      <c r="O34" s="123"/>
      <c r="P34" s="80"/>
      <c r="Q34" s="80"/>
      <c r="R34" s="81"/>
      <c r="S34" s="87"/>
      <c r="T34" s="87"/>
      <c r="U34" s="37"/>
      <c r="V34" s="37"/>
      <c r="W34" s="87"/>
      <c r="X34" s="194"/>
      <c r="Y34" s="200"/>
      <c r="Z34" s="87"/>
      <c r="AA34" s="80"/>
      <c r="AB34" s="180"/>
      <c r="AC34" s="52"/>
    </row>
    <row r="35" spans="1:31" s="38" customFormat="1" ht="13.2" x14ac:dyDescent="0.4">
      <c r="A35" s="87"/>
      <c r="B35" s="87"/>
      <c r="C35" s="87"/>
      <c r="D35" s="87"/>
      <c r="E35" s="87"/>
      <c r="F35" s="87"/>
      <c r="G35" s="87"/>
      <c r="H35" s="87"/>
      <c r="I35" s="87"/>
      <c r="J35" s="80"/>
      <c r="K35" s="80"/>
      <c r="L35" s="87"/>
      <c r="M35" s="123"/>
      <c r="N35" s="87"/>
      <c r="O35" s="123"/>
      <c r="P35" s="80"/>
      <c r="Q35" s="80"/>
      <c r="R35" s="81"/>
      <c r="S35" s="87"/>
      <c r="T35" s="87"/>
      <c r="U35" s="37"/>
      <c r="V35" s="37"/>
      <c r="W35" s="87"/>
      <c r="X35" s="87"/>
      <c r="Y35" s="200"/>
      <c r="Z35" s="87"/>
      <c r="AA35" s="80"/>
      <c r="AB35" s="180"/>
      <c r="AC35" s="52"/>
    </row>
    <row r="36" spans="1:31" s="38" customFormat="1" ht="13.2" x14ac:dyDescent="0.4">
      <c r="A36" s="87"/>
      <c r="B36" s="87"/>
      <c r="C36" s="87"/>
      <c r="D36" s="87"/>
      <c r="E36" s="87"/>
      <c r="F36" s="87"/>
      <c r="G36" s="87"/>
      <c r="H36" s="87"/>
      <c r="I36" s="87"/>
      <c r="J36" s="80"/>
      <c r="K36" s="80"/>
      <c r="L36" s="87"/>
      <c r="M36" s="123"/>
      <c r="N36" s="87"/>
      <c r="O36" s="123"/>
      <c r="P36" s="80"/>
      <c r="Q36" s="80"/>
      <c r="R36" s="81"/>
      <c r="S36" s="87"/>
      <c r="T36" s="87"/>
      <c r="U36" s="37"/>
      <c r="V36" s="37"/>
      <c r="W36" s="87"/>
      <c r="X36" s="87"/>
      <c r="Y36" s="200"/>
      <c r="Z36" s="87"/>
      <c r="AA36" s="80"/>
      <c r="AB36" s="180"/>
      <c r="AC36" s="52"/>
    </row>
    <row r="37" spans="1:31" s="38" customFormat="1" ht="13.2" x14ac:dyDescent="0.4">
      <c r="A37" s="87"/>
      <c r="B37" s="87"/>
      <c r="C37" s="87"/>
      <c r="D37" s="87"/>
      <c r="E37" s="87"/>
      <c r="F37" s="87"/>
      <c r="G37" s="87"/>
      <c r="H37" s="87"/>
      <c r="I37" s="87"/>
      <c r="J37" s="80"/>
      <c r="K37" s="80"/>
      <c r="L37" s="87"/>
      <c r="M37" s="123"/>
      <c r="N37" s="87"/>
      <c r="O37" s="123"/>
      <c r="P37" s="80"/>
      <c r="Q37" s="80"/>
      <c r="R37" s="81"/>
      <c r="S37" s="87"/>
      <c r="T37" s="87"/>
      <c r="U37" s="37"/>
      <c r="V37" s="37"/>
      <c r="W37" s="87"/>
      <c r="X37" s="87"/>
      <c r="Y37" s="200"/>
      <c r="Z37" s="87"/>
      <c r="AA37" s="80"/>
      <c r="AB37" s="180"/>
      <c r="AC37" s="52"/>
    </row>
    <row r="38" spans="1:31" s="38" customFormat="1" ht="13.2" x14ac:dyDescent="0.4">
      <c r="A38" s="87"/>
      <c r="B38" s="87"/>
      <c r="C38" s="87"/>
      <c r="D38" s="87"/>
      <c r="E38" s="87"/>
      <c r="F38" s="87"/>
      <c r="G38" s="87"/>
      <c r="H38" s="87"/>
      <c r="I38" s="87"/>
      <c r="J38" s="80"/>
      <c r="K38" s="80"/>
      <c r="L38" s="87"/>
      <c r="M38" s="123"/>
      <c r="N38" s="87"/>
      <c r="O38" s="123"/>
      <c r="P38" s="80"/>
      <c r="Q38" s="80"/>
      <c r="R38" s="81"/>
      <c r="S38" s="87"/>
      <c r="T38" s="87"/>
      <c r="U38" s="37"/>
      <c r="V38" s="37"/>
      <c r="W38" s="87"/>
      <c r="X38" s="87"/>
      <c r="Y38" s="200"/>
      <c r="Z38" s="87"/>
      <c r="AA38" s="80"/>
      <c r="AB38" s="180"/>
      <c r="AC38" s="52"/>
    </row>
    <row r="39" spans="1:31" s="38" customFormat="1" ht="13.2" x14ac:dyDescent="0.4">
      <c r="A39" s="87"/>
      <c r="B39" s="87"/>
      <c r="C39" s="87"/>
      <c r="D39" s="87"/>
      <c r="E39" s="87"/>
      <c r="F39" s="87"/>
      <c r="G39" s="87"/>
      <c r="H39" s="87"/>
      <c r="I39" s="87"/>
      <c r="J39" s="80"/>
      <c r="K39" s="80"/>
      <c r="L39" s="87"/>
      <c r="M39" s="123"/>
      <c r="N39" s="87"/>
      <c r="O39" s="123"/>
      <c r="P39" s="80"/>
      <c r="Q39" s="80"/>
      <c r="R39" s="81"/>
      <c r="S39" s="87"/>
      <c r="T39" s="87"/>
      <c r="U39" s="37"/>
      <c r="V39" s="37"/>
      <c r="W39" s="87"/>
      <c r="X39" s="87"/>
      <c r="Y39" s="200"/>
      <c r="Z39" s="87"/>
      <c r="AA39" s="80"/>
      <c r="AB39" s="180"/>
      <c r="AC39" s="52"/>
    </row>
    <row r="40" spans="1:31" s="38" customFormat="1" ht="13.2" x14ac:dyDescent="0.4">
      <c r="A40" s="87"/>
      <c r="B40" s="87"/>
      <c r="C40" s="87"/>
      <c r="D40" s="87"/>
      <c r="E40" s="87"/>
      <c r="F40" s="87"/>
      <c r="G40" s="87"/>
      <c r="H40" s="87"/>
      <c r="I40" s="87"/>
      <c r="J40" s="80"/>
      <c r="K40" s="80"/>
      <c r="L40" s="87"/>
      <c r="M40" s="123"/>
      <c r="N40" s="87"/>
      <c r="O40" s="123"/>
      <c r="P40" s="80"/>
      <c r="Q40" s="80"/>
      <c r="R40" s="81"/>
      <c r="S40" s="87"/>
      <c r="T40" s="87"/>
      <c r="U40" s="37"/>
      <c r="V40" s="37"/>
      <c r="W40" s="87"/>
      <c r="X40" s="87"/>
      <c r="Y40" s="200"/>
      <c r="Z40" s="87"/>
      <c r="AA40" s="80"/>
      <c r="AB40" s="180"/>
      <c r="AC40" s="52"/>
    </row>
    <row r="41" spans="1:31" s="38" customFormat="1" ht="13.2" x14ac:dyDescent="0.4">
      <c r="A41" s="87"/>
      <c r="B41" s="87"/>
      <c r="C41" s="87"/>
      <c r="D41" s="87"/>
      <c r="E41" s="87"/>
      <c r="F41" s="87"/>
      <c r="G41" s="87"/>
      <c r="H41" s="87"/>
      <c r="I41" s="87"/>
      <c r="J41" s="80"/>
      <c r="K41" s="80"/>
      <c r="L41" s="87"/>
      <c r="M41" s="123"/>
      <c r="N41" s="87"/>
      <c r="O41" s="123"/>
      <c r="P41" s="80"/>
      <c r="Q41" s="80"/>
      <c r="R41" s="81"/>
      <c r="S41" s="87"/>
      <c r="T41" s="87"/>
      <c r="U41" s="37"/>
      <c r="V41" s="37"/>
      <c r="W41" s="87"/>
      <c r="X41" s="87"/>
      <c r="Y41" s="200"/>
      <c r="Z41" s="87"/>
      <c r="AA41" s="80"/>
      <c r="AB41" s="180"/>
      <c r="AC41" s="52"/>
    </row>
    <row r="42" spans="1:31" s="38" customFormat="1" ht="13.2" x14ac:dyDescent="0.4">
      <c r="A42" s="87"/>
      <c r="B42" s="87"/>
      <c r="C42" s="87"/>
      <c r="D42" s="87"/>
      <c r="E42" s="87"/>
      <c r="F42" s="87"/>
      <c r="G42" s="87"/>
      <c r="H42" s="87"/>
      <c r="I42" s="87"/>
      <c r="J42" s="80"/>
      <c r="K42" s="80"/>
      <c r="L42" s="87"/>
      <c r="M42" s="123"/>
      <c r="N42" s="87"/>
      <c r="O42" s="123"/>
      <c r="P42" s="80"/>
      <c r="Q42" s="80"/>
      <c r="R42" s="81"/>
      <c r="S42" s="87"/>
      <c r="T42" s="87"/>
      <c r="U42" s="37"/>
      <c r="V42" s="37"/>
      <c r="W42" s="87"/>
      <c r="X42" s="87"/>
      <c r="Y42" s="200"/>
      <c r="Z42" s="87"/>
      <c r="AA42" s="80"/>
      <c r="AB42" s="180"/>
      <c r="AC42" s="52"/>
    </row>
    <row r="43" spans="1:31" s="38" customFormat="1" ht="13.2" x14ac:dyDescent="0.4">
      <c r="A43" s="87"/>
      <c r="B43" s="87"/>
      <c r="C43" s="87"/>
      <c r="D43" s="87"/>
      <c r="E43" s="87"/>
      <c r="F43" s="87"/>
      <c r="G43" s="87"/>
      <c r="H43" s="87"/>
      <c r="I43" s="87"/>
      <c r="J43" s="80"/>
      <c r="K43" s="80"/>
      <c r="L43" s="80"/>
      <c r="M43" s="123"/>
      <c r="N43" s="80"/>
      <c r="O43" s="123"/>
      <c r="P43" s="80"/>
      <c r="Q43" s="80"/>
      <c r="R43" s="81"/>
      <c r="S43" s="87"/>
      <c r="T43" s="87"/>
      <c r="U43" s="37"/>
      <c r="V43" s="37"/>
      <c r="W43" s="87"/>
      <c r="X43" s="87"/>
      <c r="Y43" s="200"/>
      <c r="Z43" s="87"/>
      <c r="AA43" s="80"/>
      <c r="AB43" s="180"/>
      <c r="AC43" s="52"/>
    </row>
    <row r="44" spans="1:31" s="38" customFormat="1" ht="13.2" x14ac:dyDescent="0.4">
      <c r="A44" s="87"/>
      <c r="B44" s="87"/>
      <c r="C44" s="87"/>
      <c r="D44" s="87"/>
      <c r="E44" s="87"/>
      <c r="F44" s="87"/>
      <c r="G44" s="87"/>
      <c r="H44" s="87"/>
      <c r="I44" s="87"/>
      <c r="J44" s="80"/>
      <c r="K44" s="80"/>
      <c r="L44" s="80"/>
      <c r="M44" s="123"/>
      <c r="N44" s="80"/>
      <c r="O44" s="123"/>
      <c r="P44" s="80"/>
      <c r="Q44" s="80"/>
      <c r="R44" s="81"/>
      <c r="S44" s="87"/>
      <c r="T44" s="87"/>
      <c r="U44" s="37"/>
      <c r="V44" s="37"/>
      <c r="W44" s="87"/>
      <c r="X44" s="87"/>
      <c r="Y44" s="200"/>
      <c r="Z44" s="87"/>
      <c r="AA44" s="80"/>
      <c r="AB44" s="180"/>
      <c r="AC44" s="52"/>
    </row>
    <row r="45" spans="1:31" s="38" customFormat="1" ht="13.2" x14ac:dyDescent="0.4">
      <c r="A45" s="87"/>
      <c r="B45" s="87"/>
      <c r="C45" s="87"/>
      <c r="D45" s="87"/>
      <c r="E45" s="87"/>
      <c r="F45" s="87"/>
      <c r="G45" s="87"/>
      <c r="H45" s="87"/>
      <c r="I45" s="87"/>
      <c r="J45" s="80"/>
      <c r="K45" s="80"/>
      <c r="L45" s="80"/>
      <c r="M45" s="123"/>
      <c r="N45" s="80"/>
      <c r="O45" s="123"/>
      <c r="P45" s="80"/>
      <c r="Q45" s="80"/>
      <c r="R45" s="81"/>
      <c r="S45" s="87"/>
      <c r="T45" s="87"/>
      <c r="U45" s="37"/>
      <c r="V45" s="37"/>
      <c r="W45" s="87"/>
      <c r="X45" s="87"/>
      <c r="Y45" s="200"/>
      <c r="Z45" s="87"/>
      <c r="AA45" s="80"/>
      <c r="AB45" s="180"/>
      <c r="AC45" s="52"/>
    </row>
    <row r="46" spans="1:31" s="38" customFormat="1" ht="13.2" x14ac:dyDescent="0.4">
      <c r="A46" s="87"/>
      <c r="B46" s="87"/>
      <c r="C46" s="87"/>
      <c r="D46" s="87"/>
      <c r="E46" s="87"/>
      <c r="F46" s="87"/>
      <c r="G46" s="87"/>
      <c r="H46" s="87"/>
      <c r="I46" s="87"/>
      <c r="J46" s="80"/>
      <c r="K46" s="80"/>
      <c r="L46" s="80"/>
      <c r="M46" s="123"/>
      <c r="N46" s="80"/>
      <c r="O46" s="123"/>
      <c r="P46" s="80"/>
      <c r="Q46" s="80"/>
      <c r="R46" s="81"/>
      <c r="S46" s="87"/>
      <c r="T46" s="87"/>
      <c r="U46" s="37"/>
      <c r="V46" s="37"/>
      <c r="W46" s="87"/>
      <c r="X46" s="87"/>
      <c r="Y46" s="200"/>
      <c r="Z46" s="87"/>
      <c r="AA46" s="80"/>
      <c r="AB46" s="180"/>
      <c r="AC46" s="52"/>
    </row>
    <row r="47" spans="1:31" s="38" customFormat="1" ht="13.2" x14ac:dyDescent="0.4">
      <c r="A47" s="87"/>
      <c r="B47" s="87"/>
      <c r="C47" s="87"/>
      <c r="D47" s="87"/>
      <c r="E47" s="87"/>
      <c r="F47" s="87"/>
      <c r="G47" s="87"/>
      <c r="H47" s="87"/>
      <c r="I47" s="87"/>
      <c r="J47" s="80"/>
      <c r="K47" s="80"/>
      <c r="L47" s="80"/>
      <c r="M47" s="123"/>
      <c r="N47" s="80"/>
      <c r="O47" s="123"/>
      <c r="P47" s="80"/>
      <c r="Q47" s="80"/>
      <c r="R47" s="81"/>
      <c r="S47" s="87"/>
      <c r="T47" s="87"/>
      <c r="U47" s="37"/>
      <c r="V47" s="37"/>
      <c r="W47" s="87"/>
      <c r="X47" s="87"/>
      <c r="Y47" s="200"/>
      <c r="Z47" s="87"/>
      <c r="AA47" s="80"/>
      <c r="AB47" s="180"/>
      <c r="AC47" s="52"/>
    </row>
    <row r="48" spans="1:31" s="38" customFormat="1" ht="13.2" x14ac:dyDescent="0.4">
      <c r="A48" s="87"/>
      <c r="B48" s="87"/>
      <c r="C48" s="87"/>
      <c r="D48" s="87"/>
      <c r="E48" s="87"/>
      <c r="F48" s="87"/>
      <c r="G48" s="87"/>
      <c r="H48" s="87"/>
      <c r="I48" s="87"/>
      <c r="J48" s="80"/>
      <c r="K48" s="80"/>
      <c r="L48" s="80"/>
      <c r="M48" s="123"/>
      <c r="N48" s="80"/>
      <c r="O48" s="123"/>
      <c r="P48" s="80"/>
      <c r="Q48" s="80"/>
      <c r="R48" s="81"/>
      <c r="S48" s="87"/>
      <c r="T48" s="87"/>
      <c r="U48" s="37"/>
      <c r="V48" s="37"/>
      <c r="W48" s="87"/>
      <c r="X48" s="87"/>
      <c r="Y48" s="200"/>
      <c r="Z48" s="87"/>
      <c r="AA48" s="80"/>
      <c r="AB48" s="180"/>
      <c r="AC48" s="52"/>
    </row>
    <row r="49" spans="1:29" s="38" customFormat="1" ht="13.2" x14ac:dyDescent="0.4">
      <c r="A49" s="87"/>
      <c r="B49" s="87"/>
      <c r="C49" s="87"/>
      <c r="D49" s="87"/>
      <c r="E49" s="87"/>
      <c r="F49" s="87"/>
      <c r="G49" s="87"/>
      <c r="H49" s="87"/>
      <c r="I49" s="87"/>
      <c r="J49" s="80"/>
      <c r="K49" s="80"/>
      <c r="L49" s="80"/>
      <c r="M49" s="123"/>
      <c r="N49" s="80"/>
      <c r="O49" s="123"/>
      <c r="P49" s="80"/>
      <c r="Q49" s="80"/>
      <c r="R49" s="81"/>
      <c r="S49" s="87"/>
      <c r="T49" s="87"/>
      <c r="U49" s="37"/>
      <c r="V49" s="37"/>
      <c r="W49" s="87"/>
      <c r="X49" s="87"/>
      <c r="Y49" s="200"/>
      <c r="Z49" s="87"/>
      <c r="AA49" s="80"/>
      <c r="AB49" s="180"/>
      <c r="AC49" s="52"/>
    </row>
    <row r="50" spans="1:29" s="38" customFormat="1" ht="13.2" x14ac:dyDescent="0.4">
      <c r="A50" s="87"/>
      <c r="B50" s="87"/>
      <c r="C50" s="87"/>
      <c r="D50" s="87"/>
      <c r="E50" s="87"/>
      <c r="F50" s="87"/>
      <c r="G50" s="87"/>
      <c r="H50" s="87"/>
      <c r="I50" s="87"/>
      <c r="J50" s="80"/>
      <c r="K50" s="80"/>
      <c r="L50" s="80"/>
      <c r="M50" s="123"/>
      <c r="N50" s="80"/>
      <c r="O50" s="123"/>
      <c r="P50" s="80"/>
      <c r="Q50" s="80"/>
      <c r="R50" s="81"/>
      <c r="S50" s="87"/>
      <c r="T50" s="87"/>
      <c r="U50" s="37"/>
      <c r="V50" s="37"/>
      <c r="W50" s="87"/>
      <c r="X50" s="87"/>
      <c r="Y50" s="200"/>
      <c r="Z50" s="87"/>
      <c r="AA50" s="80"/>
      <c r="AB50" s="180"/>
      <c r="AC50" s="52"/>
    </row>
    <row r="51" spans="1:29" s="38" customFormat="1" ht="13.2" x14ac:dyDescent="0.4">
      <c r="A51" s="87"/>
      <c r="B51" s="87"/>
      <c r="C51" s="87"/>
      <c r="D51" s="87"/>
      <c r="E51" s="87"/>
      <c r="F51" s="87"/>
      <c r="G51" s="87"/>
      <c r="H51" s="87"/>
      <c r="I51" s="87"/>
      <c r="J51" s="80"/>
      <c r="K51" s="80"/>
      <c r="L51" s="80"/>
      <c r="M51" s="123"/>
      <c r="N51" s="80"/>
      <c r="O51" s="123"/>
      <c r="P51" s="80"/>
      <c r="Q51" s="80"/>
      <c r="R51" s="81"/>
      <c r="S51" s="87"/>
      <c r="T51" s="87"/>
      <c r="U51" s="37"/>
      <c r="V51" s="37"/>
      <c r="W51" s="87"/>
      <c r="X51" s="87"/>
      <c r="Y51" s="200"/>
      <c r="Z51" s="87"/>
      <c r="AA51" s="80"/>
      <c r="AB51" s="180"/>
      <c r="AC51" s="52"/>
    </row>
    <row r="52" spans="1:29" s="38" customFormat="1" ht="13.2" x14ac:dyDescent="0.4">
      <c r="A52" s="87"/>
      <c r="B52" s="87"/>
      <c r="C52" s="87"/>
      <c r="D52" s="87"/>
      <c r="E52" s="87"/>
      <c r="F52" s="87"/>
      <c r="G52" s="87"/>
      <c r="H52" s="87"/>
      <c r="I52" s="87"/>
      <c r="J52" s="80"/>
      <c r="K52" s="80"/>
      <c r="L52" s="80"/>
      <c r="M52" s="123"/>
      <c r="N52" s="80"/>
      <c r="O52" s="123"/>
      <c r="P52" s="80"/>
      <c r="Q52" s="80"/>
      <c r="R52" s="81"/>
      <c r="S52" s="87"/>
      <c r="T52" s="87"/>
      <c r="U52" s="37"/>
      <c r="V52" s="37"/>
      <c r="W52" s="87"/>
      <c r="X52" s="87"/>
      <c r="Y52" s="200"/>
      <c r="Z52" s="87"/>
      <c r="AA52" s="80"/>
      <c r="AB52" s="180"/>
      <c r="AC52" s="52"/>
    </row>
    <row r="53" spans="1:29" s="38" customFormat="1" ht="13.2" x14ac:dyDescent="0.4">
      <c r="A53" s="87"/>
      <c r="B53" s="87"/>
      <c r="C53" s="87"/>
      <c r="D53" s="87"/>
      <c r="E53" s="87"/>
      <c r="F53" s="87"/>
      <c r="G53" s="87"/>
      <c r="H53" s="87"/>
      <c r="I53" s="87"/>
      <c r="J53" s="80"/>
      <c r="K53" s="80"/>
      <c r="L53" s="80"/>
      <c r="M53" s="123"/>
      <c r="N53" s="80"/>
      <c r="O53" s="123"/>
      <c r="P53" s="80"/>
      <c r="Q53" s="80"/>
      <c r="R53" s="81"/>
      <c r="S53" s="87"/>
      <c r="T53" s="87"/>
      <c r="U53" s="37"/>
      <c r="V53" s="37"/>
      <c r="W53" s="87"/>
      <c r="X53" s="87"/>
      <c r="Y53" s="200"/>
      <c r="Z53" s="87"/>
      <c r="AA53" s="80"/>
      <c r="AB53" s="180"/>
      <c r="AC53" s="53"/>
    </row>
    <row r="54" spans="1:29" s="38" customFormat="1" ht="13.2" x14ac:dyDescent="0.4">
      <c r="A54" s="87"/>
      <c r="B54" s="87"/>
      <c r="C54" s="87"/>
      <c r="D54" s="87"/>
      <c r="E54" s="87"/>
      <c r="F54" s="87"/>
      <c r="G54" s="87"/>
      <c r="H54" s="87"/>
      <c r="I54" s="87"/>
      <c r="J54" s="80"/>
      <c r="K54" s="80"/>
      <c r="L54" s="80"/>
      <c r="M54" s="123"/>
      <c r="N54" s="80"/>
      <c r="O54" s="123"/>
      <c r="P54" s="80"/>
      <c r="Q54" s="80"/>
      <c r="R54" s="81"/>
      <c r="S54" s="87"/>
      <c r="T54" s="87"/>
      <c r="U54" s="37"/>
      <c r="V54" s="37"/>
      <c r="W54" s="87"/>
      <c r="X54" s="87"/>
      <c r="Y54" s="200"/>
      <c r="Z54" s="87"/>
      <c r="AA54" s="80"/>
      <c r="AB54" s="180"/>
      <c r="AC54" s="53"/>
    </row>
    <row r="55" spans="1:29" s="38" customFormat="1" ht="13.2" x14ac:dyDescent="0.4">
      <c r="A55" s="87"/>
      <c r="B55" s="87"/>
      <c r="C55" s="87"/>
      <c r="D55" s="87"/>
      <c r="E55" s="87"/>
      <c r="F55" s="87"/>
      <c r="G55" s="87"/>
      <c r="H55" s="87"/>
      <c r="I55" s="87"/>
      <c r="J55" s="80"/>
      <c r="K55" s="80"/>
      <c r="L55" s="80"/>
      <c r="M55" s="123"/>
      <c r="N55" s="80"/>
      <c r="O55" s="123"/>
      <c r="P55" s="80"/>
      <c r="Q55" s="80"/>
      <c r="R55" s="81"/>
      <c r="S55" s="87"/>
      <c r="T55" s="87"/>
      <c r="U55" s="37"/>
      <c r="V55" s="37"/>
      <c r="W55" s="87"/>
      <c r="X55" s="87"/>
      <c r="Y55" s="200"/>
      <c r="Z55" s="87"/>
      <c r="AA55" s="80"/>
      <c r="AB55" s="180"/>
      <c r="AC55" s="53"/>
    </row>
    <row r="56" spans="1:29" s="38" customFormat="1" ht="13.2" x14ac:dyDescent="0.4">
      <c r="A56" s="87"/>
      <c r="B56" s="87"/>
      <c r="C56" s="87"/>
      <c r="D56" s="87"/>
      <c r="E56" s="87"/>
      <c r="F56" s="87"/>
      <c r="G56" s="87"/>
      <c r="H56" s="87"/>
      <c r="I56" s="87"/>
      <c r="J56" s="80"/>
      <c r="K56" s="80"/>
      <c r="L56" s="80"/>
      <c r="M56" s="123"/>
      <c r="N56" s="80"/>
      <c r="O56" s="123"/>
      <c r="P56" s="80"/>
      <c r="Q56" s="80"/>
      <c r="R56" s="81"/>
      <c r="S56" s="87"/>
      <c r="T56" s="87"/>
      <c r="U56" s="37"/>
      <c r="V56" s="37"/>
      <c r="W56" s="87"/>
      <c r="X56" s="87"/>
      <c r="Y56" s="200"/>
      <c r="Z56" s="87"/>
      <c r="AA56" s="80"/>
      <c r="AB56" s="180"/>
      <c r="AC56" s="53"/>
    </row>
    <row r="57" spans="1:29" s="38" customFormat="1" ht="13.2" x14ac:dyDescent="0.4">
      <c r="A57" s="87"/>
      <c r="B57" s="87"/>
      <c r="C57" s="87"/>
      <c r="D57" s="87"/>
      <c r="E57" s="87"/>
      <c r="F57" s="87"/>
      <c r="G57" s="87"/>
      <c r="H57" s="87"/>
      <c r="I57" s="87"/>
      <c r="J57" s="80"/>
      <c r="K57" s="80"/>
      <c r="L57" s="80"/>
      <c r="M57" s="123"/>
      <c r="N57" s="80"/>
      <c r="O57" s="123"/>
      <c r="P57" s="80"/>
      <c r="Q57" s="80"/>
      <c r="R57" s="81"/>
      <c r="S57" s="87"/>
      <c r="T57" s="87"/>
      <c r="U57" s="37"/>
      <c r="V57" s="37"/>
      <c r="W57" s="87"/>
      <c r="X57" s="87"/>
      <c r="Y57" s="200"/>
      <c r="Z57" s="87"/>
      <c r="AA57" s="80"/>
      <c r="AB57" s="180"/>
      <c r="AC57" s="53"/>
    </row>
    <row r="58" spans="1:29" s="38" customFormat="1" ht="13.2" x14ac:dyDescent="0.4">
      <c r="A58" s="87"/>
      <c r="B58" s="87"/>
      <c r="C58" s="87"/>
      <c r="D58" s="87"/>
      <c r="E58" s="87"/>
      <c r="F58" s="87"/>
      <c r="G58" s="87"/>
      <c r="H58" s="87"/>
      <c r="I58" s="87"/>
      <c r="J58" s="80"/>
      <c r="K58" s="80"/>
      <c r="L58" s="80"/>
      <c r="M58" s="123"/>
      <c r="N58" s="80"/>
      <c r="O58" s="123"/>
      <c r="P58" s="80"/>
      <c r="Q58" s="80"/>
      <c r="R58" s="81"/>
      <c r="S58" s="87"/>
      <c r="T58" s="87"/>
      <c r="U58" s="37"/>
      <c r="V58" s="37"/>
      <c r="W58" s="87"/>
      <c r="X58" s="87"/>
      <c r="Y58" s="200"/>
      <c r="Z58" s="87"/>
      <c r="AA58" s="80"/>
      <c r="AB58" s="180"/>
      <c r="AC58" s="53"/>
    </row>
    <row r="59" spans="1:29" s="38" customFormat="1" ht="13.2" x14ac:dyDescent="0.4">
      <c r="A59" s="87"/>
      <c r="B59" s="87"/>
      <c r="C59" s="87"/>
      <c r="D59" s="87"/>
      <c r="E59" s="87"/>
      <c r="F59" s="87"/>
      <c r="G59" s="87"/>
      <c r="H59" s="87"/>
      <c r="I59" s="87"/>
      <c r="J59" s="80"/>
      <c r="K59" s="80"/>
      <c r="L59" s="80"/>
      <c r="M59" s="123"/>
      <c r="N59" s="80"/>
      <c r="O59" s="123"/>
      <c r="P59" s="80"/>
      <c r="Q59" s="80"/>
      <c r="R59" s="81"/>
      <c r="S59" s="87"/>
      <c r="T59" s="87"/>
      <c r="U59" s="37"/>
      <c r="V59" s="37"/>
      <c r="W59" s="87"/>
      <c r="X59" s="87"/>
      <c r="Y59" s="200"/>
      <c r="Z59" s="87"/>
      <c r="AA59" s="80"/>
      <c r="AB59" s="180"/>
      <c r="AC59" s="53"/>
    </row>
    <row r="60" spans="1:29" s="38" customFormat="1" ht="13.2" x14ac:dyDescent="0.4">
      <c r="A60" s="87"/>
      <c r="B60" s="87"/>
      <c r="C60" s="87"/>
      <c r="D60" s="87"/>
      <c r="E60" s="87"/>
      <c r="F60" s="87"/>
      <c r="G60" s="87"/>
      <c r="H60" s="87"/>
      <c r="I60" s="87"/>
      <c r="J60" s="80"/>
      <c r="K60" s="80"/>
      <c r="L60" s="80"/>
      <c r="M60" s="123"/>
      <c r="N60" s="80"/>
      <c r="O60" s="123"/>
      <c r="P60" s="80"/>
      <c r="Q60" s="80"/>
      <c r="R60" s="81"/>
      <c r="S60" s="87"/>
      <c r="T60" s="87"/>
      <c r="U60" s="37"/>
      <c r="V60" s="37"/>
      <c r="W60" s="87"/>
      <c r="X60" s="87"/>
      <c r="Y60" s="200"/>
      <c r="Z60" s="87"/>
      <c r="AA60" s="80"/>
      <c r="AB60" s="180"/>
      <c r="AC60" s="53"/>
    </row>
    <row r="61" spans="1:29" s="38" customFormat="1" ht="13.2" x14ac:dyDescent="0.4">
      <c r="A61" s="87"/>
      <c r="B61" s="87"/>
      <c r="C61" s="87"/>
      <c r="D61" s="87"/>
      <c r="E61" s="87"/>
      <c r="F61" s="87"/>
      <c r="G61" s="87"/>
      <c r="H61" s="87"/>
      <c r="I61" s="87"/>
      <c r="J61" s="80"/>
      <c r="K61" s="80"/>
      <c r="L61" s="80"/>
      <c r="M61" s="123"/>
      <c r="N61" s="80"/>
      <c r="O61" s="123"/>
      <c r="P61" s="80"/>
      <c r="Q61" s="80"/>
      <c r="R61" s="81"/>
      <c r="S61" s="87"/>
      <c r="T61" s="87"/>
      <c r="U61" s="37"/>
      <c r="V61" s="37"/>
      <c r="W61" s="87"/>
      <c r="X61" s="87"/>
      <c r="Y61" s="200"/>
      <c r="Z61" s="87"/>
      <c r="AA61" s="80"/>
      <c r="AB61" s="180"/>
      <c r="AC61" s="53"/>
    </row>
    <row r="62" spans="1:29" s="38" customFormat="1" ht="13.2" x14ac:dyDescent="0.4">
      <c r="A62" s="87"/>
      <c r="B62" s="87"/>
      <c r="C62" s="87"/>
      <c r="D62" s="87"/>
      <c r="E62" s="87"/>
      <c r="F62" s="87"/>
      <c r="G62" s="87"/>
      <c r="H62" s="87"/>
      <c r="I62" s="87"/>
      <c r="J62" s="80"/>
      <c r="K62" s="80"/>
      <c r="L62" s="80"/>
      <c r="M62" s="123"/>
      <c r="N62" s="80"/>
      <c r="O62" s="123"/>
      <c r="P62" s="80"/>
      <c r="Q62" s="80"/>
      <c r="R62" s="81"/>
      <c r="S62" s="87"/>
      <c r="T62" s="87"/>
      <c r="U62" s="37"/>
      <c r="V62" s="37"/>
      <c r="W62" s="87"/>
      <c r="X62" s="87"/>
      <c r="Y62" s="200"/>
      <c r="Z62" s="87"/>
      <c r="AA62" s="80"/>
      <c r="AB62" s="180"/>
      <c r="AC62" s="53"/>
    </row>
    <row r="63" spans="1:29" s="38" customFormat="1" ht="13.2" x14ac:dyDescent="0.4">
      <c r="A63" s="87"/>
      <c r="B63" s="87"/>
      <c r="C63" s="87"/>
      <c r="D63" s="87"/>
      <c r="E63" s="87"/>
      <c r="F63" s="87"/>
      <c r="G63" s="87"/>
      <c r="H63" s="87"/>
      <c r="I63" s="87"/>
      <c r="J63" s="80"/>
      <c r="K63" s="80"/>
      <c r="L63" s="80"/>
      <c r="M63" s="123"/>
      <c r="N63" s="80"/>
      <c r="O63" s="123"/>
      <c r="P63" s="80"/>
      <c r="Q63" s="80"/>
      <c r="R63" s="81"/>
      <c r="S63" s="87"/>
      <c r="T63" s="87"/>
      <c r="U63" s="37"/>
      <c r="V63" s="37"/>
      <c r="W63" s="87"/>
      <c r="X63" s="87"/>
      <c r="Y63" s="200"/>
      <c r="Z63" s="87"/>
      <c r="AA63" s="80"/>
      <c r="AB63" s="180"/>
      <c r="AC63" s="53"/>
    </row>
    <row r="64" spans="1:29" s="38" customFormat="1" ht="13.2" x14ac:dyDescent="0.4">
      <c r="A64" s="87"/>
      <c r="B64" s="87"/>
      <c r="C64" s="87"/>
      <c r="D64" s="87"/>
      <c r="E64" s="87"/>
      <c r="F64" s="87"/>
      <c r="G64" s="87"/>
      <c r="H64" s="87"/>
      <c r="I64" s="87"/>
      <c r="J64" s="80"/>
      <c r="K64" s="80"/>
      <c r="L64" s="80"/>
      <c r="M64" s="123"/>
      <c r="N64" s="80"/>
      <c r="O64" s="123"/>
      <c r="P64" s="80"/>
      <c r="Q64" s="80"/>
      <c r="R64" s="81"/>
      <c r="S64" s="87"/>
      <c r="T64" s="87"/>
      <c r="U64" s="37"/>
      <c r="V64" s="37"/>
      <c r="W64" s="87"/>
      <c r="X64" s="87"/>
      <c r="Y64" s="200"/>
      <c r="Z64" s="87"/>
      <c r="AA64" s="80"/>
      <c r="AB64" s="180"/>
      <c r="AC64" s="53"/>
    </row>
    <row r="65" spans="1:29" s="38" customFormat="1" ht="13.2" x14ac:dyDescent="0.4">
      <c r="A65" s="87"/>
      <c r="B65" s="87"/>
      <c r="C65" s="87"/>
      <c r="D65" s="87"/>
      <c r="E65" s="87"/>
      <c r="F65" s="87"/>
      <c r="G65" s="87"/>
      <c r="H65" s="87"/>
      <c r="I65" s="87"/>
      <c r="J65" s="80"/>
      <c r="K65" s="80"/>
      <c r="L65" s="80"/>
      <c r="M65" s="123"/>
      <c r="N65" s="80"/>
      <c r="O65" s="123"/>
      <c r="P65" s="80"/>
      <c r="Q65" s="80"/>
      <c r="R65" s="81"/>
      <c r="S65" s="87"/>
      <c r="T65" s="87"/>
      <c r="U65" s="37"/>
      <c r="V65" s="37"/>
      <c r="W65" s="87"/>
      <c r="X65" s="87"/>
      <c r="Y65" s="200"/>
      <c r="Z65" s="87"/>
      <c r="AA65" s="80"/>
      <c r="AB65" s="180"/>
      <c r="AC65" s="53"/>
    </row>
    <row r="66" spans="1:29" s="38" customFormat="1" ht="13.2" x14ac:dyDescent="0.4">
      <c r="A66" s="87"/>
      <c r="B66" s="87"/>
      <c r="C66" s="87"/>
      <c r="D66" s="87"/>
      <c r="E66" s="87"/>
      <c r="F66" s="87"/>
      <c r="G66" s="87"/>
      <c r="H66" s="87"/>
      <c r="I66" s="87"/>
      <c r="J66" s="80"/>
      <c r="K66" s="80"/>
      <c r="L66" s="80"/>
      <c r="M66" s="123"/>
      <c r="N66" s="80"/>
      <c r="O66" s="123"/>
      <c r="P66" s="80"/>
      <c r="Q66" s="80"/>
      <c r="R66" s="81"/>
      <c r="S66" s="87"/>
      <c r="T66" s="87"/>
      <c r="U66" s="37"/>
      <c r="V66" s="37"/>
      <c r="W66" s="87"/>
      <c r="X66" s="87"/>
      <c r="Y66" s="200"/>
      <c r="Z66" s="87"/>
      <c r="AA66" s="80"/>
      <c r="AB66" s="180"/>
      <c r="AC66" s="53"/>
    </row>
    <row r="67" spans="1:29" s="38" customFormat="1" ht="13.2" x14ac:dyDescent="0.4">
      <c r="A67" s="87"/>
      <c r="B67" s="87"/>
      <c r="C67" s="87"/>
      <c r="D67" s="87"/>
      <c r="E67" s="87"/>
      <c r="F67" s="87"/>
      <c r="G67" s="87"/>
      <c r="H67" s="87"/>
      <c r="I67" s="87"/>
      <c r="J67" s="80"/>
      <c r="K67" s="80"/>
      <c r="L67" s="80"/>
      <c r="M67" s="123"/>
      <c r="N67" s="80"/>
      <c r="O67" s="123"/>
      <c r="P67" s="80"/>
      <c r="Q67" s="80"/>
      <c r="R67" s="81"/>
      <c r="S67" s="87"/>
      <c r="T67" s="87"/>
      <c r="U67" s="37"/>
      <c r="V67" s="37"/>
      <c r="W67" s="87"/>
      <c r="X67" s="87"/>
      <c r="Y67" s="200"/>
      <c r="Z67" s="87"/>
      <c r="AA67" s="80"/>
      <c r="AB67" s="180"/>
      <c r="AC67" s="53"/>
    </row>
    <row r="68" spans="1:29" s="38" customFormat="1" ht="13.2" x14ac:dyDescent="0.4">
      <c r="A68" s="87"/>
      <c r="B68" s="87"/>
      <c r="C68" s="87"/>
      <c r="D68" s="87"/>
      <c r="E68" s="87"/>
      <c r="F68" s="87"/>
      <c r="G68" s="87"/>
      <c r="H68" s="87"/>
      <c r="I68" s="87"/>
      <c r="J68" s="80"/>
      <c r="K68" s="80"/>
      <c r="L68" s="80"/>
      <c r="M68" s="123"/>
      <c r="N68" s="80"/>
      <c r="O68" s="123"/>
      <c r="P68" s="80"/>
      <c r="Q68" s="80"/>
      <c r="R68" s="81"/>
      <c r="S68" s="87"/>
      <c r="T68" s="87"/>
      <c r="U68" s="37"/>
      <c r="V68" s="37"/>
      <c r="W68" s="87"/>
      <c r="X68" s="87"/>
      <c r="Y68" s="200"/>
      <c r="Z68" s="87"/>
      <c r="AA68" s="80"/>
      <c r="AB68" s="180"/>
      <c r="AC68" s="53"/>
    </row>
    <row r="69" spans="1:29" s="38" customFormat="1" ht="13.2" x14ac:dyDescent="0.4">
      <c r="A69" s="87"/>
      <c r="B69" s="87"/>
      <c r="C69" s="87"/>
      <c r="D69" s="87"/>
      <c r="E69" s="87"/>
      <c r="F69" s="87"/>
      <c r="G69" s="87"/>
      <c r="H69" s="87"/>
      <c r="I69" s="87"/>
      <c r="J69" s="80"/>
      <c r="K69" s="80"/>
      <c r="L69" s="80"/>
      <c r="M69" s="123"/>
      <c r="N69" s="80"/>
      <c r="O69" s="123"/>
      <c r="P69" s="80"/>
      <c r="Q69" s="80"/>
      <c r="R69" s="81"/>
      <c r="S69" s="87"/>
      <c r="T69" s="87"/>
      <c r="U69" s="37"/>
      <c r="V69" s="37"/>
      <c r="W69" s="87"/>
      <c r="X69" s="87"/>
      <c r="Y69" s="200"/>
      <c r="Z69" s="87"/>
      <c r="AA69" s="80"/>
      <c r="AB69" s="180"/>
      <c r="AC69" s="53"/>
    </row>
    <row r="70" spans="1:29" s="38" customFormat="1" ht="13.2" x14ac:dyDescent="0.4">
      <c r="A70" s="87"/>
      <c r="B70" s="87"/>
      <c r="C70" s="87"/>
      <c r="D70" s="87"/>
      <c r="E70" s="87"/>
      <c r="F70" s="87"/>
      <c r="G70" s="87"/>
      <c r="H70" s="87"/>
      <c r="I70" s="87"/>
      <c r="J70" s="80"/>
      <c r="K70" s="80"/>
      <c r="L70" s="80"/>
      <c r="M70" s="123"/>
      <c r="N70" s="80"/>
      <c r="O70" s="123"/>
      <c r="P70" s="80"/>
      <c r="Q70" s="80"/>
      <c r="R70" s="81"/>
      <c r="S70" s="87"/>
      <c r="T70" s="87"/>
      <c r="U70" s="37"/>
      <c r="V70" s="37"/>
      <c r="W70" s="87"/>
      <c r="X70" s="87"/>
      <c r="Y70" s="200"/>
      <c r="Z70" s="87"/>
      <c r="AA70" s="80"/>
      <c r="AB70" s="180"/>
      <c r="AC70" s="53"/>
    </row>
    <row r="71" spans="1:29" s="38" customFormat="1" ht="13.2" x14ac:dyDescent="0.4">
      <c r="A71" s="87"/>
      <c r="B71" s="87"/>
      <c r="C71" s="87"/>
      <c r="D71" s="87"/>
      <c r="E71" s="87"/>
      <c r="F71" s="87"/>
      <c r="G71" s="87"/>
      <c r="H71" s="87"/>
      <c r="I71" s="87"/>
      <c r="J71" s="80"/>
      <c r="K71" s="80"/>
      <c r="L71" s="80"/>
      <c r="M71" s="123"/>
      <c r="N71" s="80"/>
      <c r="O71" s="123"/>
      <c r="P71" s="80"/>
      <c r="Q71" s="80"/>
      <c r="R71" s="81"/>
      <c r="S71" s="87"/>
      <c r="T71" s="87"/>
      <c r="U71" s="37"/>
      <c r="V71" s="37"/>
      <c r="W71" s="87"/>
      <c r="X71" s="87"/>
      <c r="Y71" s="200"/>
      <c r="Z71" s="87"/>
      <c r="AA71" s="80"/>
      <c r="AB71" s="180"/>
      <c r="AC71" s="53"/>
    </row>
    <row r="72" spans="1:29" s="38" customFormat="1" ht="13.2" x14ac:dyDescent="0.4">
      <c r="A72" s="87"/>
      <c r="B72" s="87"/>
      <c r="C72" s="87"/>
      <c r="D72" s="87"/>
      <c r="E72" s="87"/>
      <c r="F72" s="87"/>
      <c r="G72" s="87"/>
      <c r="H72" s="87"/>
      <c r="I72" s="87"/>
      <c r="J72" s="80"/>
      <c r="K72" s="80"/>
      <c r="L72" s="80"/>
      <c r="M72" s="123"/>
      <c r="N72" s="80"/>
      <c r="O72" s="123"/>
      <c r="P72" s="80"/>
      <c r="Q72" s="80"/>
      <c r="R72" s="81"/>
      <c r="S72" s="87"/>
      <c r="T72" s="87"/>
      <c r="U72" s="37"/>
      <c r="V72" s="37"/>
      <c r="W72" s="87"/>
      <c r="X72" s="87"/>
      <c r="Y72" s="200"/>
      <c r="Z72" s="87"/>
      <c r="AA72" s="80"/>
      <c r="AB72" s="180"/>
      <c r="AC72" s="53"/>
    </row>
    <row r="73" spans="1:29" s="38" customFormat="1" ht="13.2" x14ac:dyDescent="0.4">
      <c r="A73" s="87"/>
      <c r="B73" s="87"/>
      <c r="C73" s="87"/>
      <c r="D73" s="87"/>
      <c r="E73" s="87"/>
      <c r="F73" s="87"/>
      <c r="G73" s="87"/>
      <c r="H73" s="87"/>
      <c r="I73" s="87"/>
      <c r="J73" s="80"/>
      <c r="K73" s="80"/>
      <c r="L73" s="80"/>
      <c r="M73" s="123"/>
      <c r="N73" s="80"/>
      <c r="O73" s="123"/>
      <c r="P73" s="80"/>
      <c r="Q73" s="80"/>
      <c r="R73" s="81"/>
      <c r="S73" s="87"/>
      <c r="T73" s="87"/>
      <c r="U73" s="37"/>
      <c r="V73" s="37"/>
      <c r="W73" s="87"/>
      <c r="X73" s="87"/>
      <c r="Y73" s="200"/>
      <c r="Z73" s="87"/>
      <c r="AA73" s="87"/>
      <c r="AB73" s="180"/>
      <c r="AC73" s="53"/>
    </row>
    <row r="74" spans="1:29" s="38" customFormat="1" ht="13.2" x14ac:dyDescent="0.4">
      <c r="A74" s="87"/>
      <c r="B74" s="87"/>
      <c r="C74" s="87"/>
      <c r="D74" s="87"/>
      <c r="E74" s="87"/>
      <c r="F74" s="87"/>
      <c r="G74" s="87"/>
      <c r="H74" s="87"/>
      <c r="I74" s="87"/>
      <c r="J74" s="80"/>
      <c r="K74" s="80"/>
      <c r="L74" s="80"/>
      <c r="M74" s="123"/>
      <c r="N74" s="80"/>
      <c r="O74" s="123"/>
      <c r="P74" s="80"/>
      <c r="Q74" s="80"/>
      <c r="R74" s="81"/>
      <c r="S74" s="87"/>
      <c r="T74" s="87"/>
      <c r="U74" s="37"/>
      <c r="V74" s="37"/>
      <c r="W74" s="87"/>
      <c r="X74" s="87"/>
      <c r="Y74" s="200"/>
      <c r="Z74" s="87"/>
      <c r="AA74" s="87"/>
      <c r="AB74" s="180"/>
      <c r="AC74" s="53"/>
    </row>
    <row r="75" spans="1:29" s="38" customFormat="1" ht="13.2" x14ac:dyDescent="0.4">
      <c r="A75" s="87"/>
      <c r="B75" s="87"/>
      <c r="C75" s="87"/>
      <c r="D75" s="87"/>
      <c r="E75" s="87"/>
      <c r="F75" s="87"/>
      <c r="G75" s="87"/>
      <c r="H75" s="87"/>
      <c r="I75" s="87"/>
      <c r="J75" s="80"/>
      <c r="K75" s="80"/>
      <c r="L75" s="80"/>
      <c r="M75" s="123"/>
      <c r="N75" s="80"/>
      <c r="O75" s="123"/>
      <c r="P75" s="80"/>
      <c r="Q75" s="80"/>
      <c r="R75" s="81"/>
      <c r="S75" s="87"/>
      <c r="T75" s="87"/>
      <c r="U75" s="37"/>
      <c r="V75" s="37"/>
      <c r="W75" s="87"/>
      <c r="X75" s="87"/>
      <c r="Y75" s="200"/>
      <c r="Z75" s="87"/>
      <c r="AA75" s="87"/>
      <c r="AB75" s="180"/>
      <c r="AC75" s="53"/>
    </row>
    <row r="76" spans="1:29" s="38" customFormat="1" ht="13.2" x14ac:dyDescent="0.4">
      <c r="A76" s="87"/>
      <c r="B76" s="87"/>
      <c r="C76" s="87"/>
      <c r="D76" s="87"/>
      <c r="E76" s="87"/>
      <c r="F76" s="87"/>
      <c r="G76" s="87"/>
      <c r="H76" s="87"/>
      <c r="I76" s="87"/>
      <c r="J76" s="80"/>
      <c r="K76" s="80"/>
      <c r="L76" s="80"/>
      <c r="M76" s="123"/>
      <c r="N76" s="80"/>
      <c r="O76" s="123"/>
      <c r="P76" s="80"/>
      <c r="Q76" s="80"/>
      <c r="R76" s="81"/>
      <c r="S76" s="87"/>
      <c r="T76" s="87"/>
      <c r="U76" s="37"/>
      <c r="V76" s="37"/>
      <c r="W76" s="87"/>
      <c r="X76" s="87"/>
      <c r="Y76" s="200"/>
      <c r="Z76" s="87"/>
      <c r="AA76" s="87"/>
      <c r="AB76" s="180"/>
      <c r="AC76" s="53"/>
    </row>
    <row r="77" spans="1:29" s="38" customFormat="1" ht="13.2" x14ac:dyDescent="0.4">
      <c r="A77" s="87"/>
      <c r="B77" s="87"/>
      <c r="C77" s="87"/>
      <c r="D77" s="87"/>
      <c r="E77" s="87"/>
      <c r="F77" s="87"/>
      <c r="G77" s="87"/>
      <c r="H77" s="87"/>
      <c r="I77" s="87"/>
      <c r="J77" s="80"/>
      <c r="K77" s="80"/>
      <c r="L77" s="80"/>
      <c r="M77" s="123"/>
      <c r="N77" s="80"/>
      <c r="O77" s="123"/>
      <c r="P77" s="80"/>
      <c r="Q77" s="80"/>
      <c r="R77" s="81"/>
      <c r="S77" s="87"/>
      <c r="T77" s="87"/>
      <c r="U77" s="37"/>
      <c r="V77" s="37"/>
      <c r="W77" s="87"/>
      <c r="X77" s="87"/>
      <c r="Y77" s="200"/>
      <c r="Z77" s="87"/>
      <c r="AA77" s="80"/>
      <c r="AB77" s="180"/>
      <c r="AC77" s="53"/>
    </row>
    <row r="78" spans="1:29" s="38" customFormat="1" ht="13.2" x14ac:dyDescent="0.4">
      <c r="A78" s="87"/>
      <c r="B78" s="87"/>
      <c r="C78" s="87"/>
      <c r="D78" s="87"/>
      <c r="E78" s="87"/>
      <c r="F78" s="87"/>
      <c r="G78" s="87"/>
      <c r="H78" s="87"/>
      <c r="I78" s="87"/>
      <c r="J78" s="80"/>
      <c r="K78" s="80"/>
      <c r="L78" s="80"/>
      <c r="M78" s="123"/>
      <c r="N78" s="80"/>
      <c r="O78" s="123"/>
      <c r="P78" s="80"/>
      <c r="Q78" s="80"/>
      <c r="R78" s="81"/>
      <c r="S78" s="87"/>
      <c r="T78" s="87"/>
      <c r="U78" s="37"/>
      <c r="V78" s="37"/>
      <c r="W78" s="87"/>
      <c r="X78" s="87"/>
      <c r="Y78" s="200"/>
      <c r="Z78" s="87"/>
      <c r="AA78" s="80"/>
      <c r="AB78" s="180"/>
      <c r="AC78" s="53"/>
    </row>
    <row r="79" spans="1:29" s="38" customFormat="1" ht="13.2" x14ac:dyDescent="0.4">
      <c r="A79" s="87"/>
      <c r="B79" s="87"/>
      <c r="C79" s="87"/>
      <c r="D79" s="87"/>
      <c r="E79" s="87"/>
      <c r="F79" s="87"/>
      <c r="G79" s="87"/>
      <c r="H79" s="87"/>
      <c r="I79" s="87"/>
      <c r="J79" s="80"/>
      <c r="K79" s="80"/>
      <c r="L79" s="80"/>
      <c r="M79" s="123"/>
      <c r="N79" s="80"/>
      <c r="O79" s="123"/>
      <c r="P79" s="80"/>
      <c r="Q79" s="80"/>
      <c r="R79" s="81"/>
      <c r="S79" s="87"/>
      <c r="T79" s="87"/>
      <c r="U79" s="37"/>
      <c r="V79" s="37"/>
      <c r="W79" s="87"/>
      <c r="X79" s="87"/>
      <c r="Y79" s="200"/>
      <c r="Z79" s="87"/>
      <c r="AA79" s="80"/>
      <c r="AB79" s="180"/>
      <c r="AC79" s="53"/>
    </row>
    <row r="80" spans="1:29" s="38" customFormat="1" ht="13.2" x14ac:dyDescent="0.4">
      <c r="A80" s="87"/>
      <c r="B80" s="87"/>
      <c r="C80" s="87"/>
      <c r="D80" s="87"/>
      <c r="E80" s="87"/>
      <c r="F80" s="87"/>
      <c r="G80" s="87"/>
      <c r="H80" s="87"/>
      <c r="I80" s="87"/>
      <c r="J80" s="80"/>
      <c r="K80" s="80"/>
      <c r="L80" s="80"/>
      <c r="M80" s="123"/>
      <c r="N80" s="80"/>
      <c r="O80" s="123"/>
      <c r="P80" s="80"/>
      <c r="Q80" s="80"/>
      <c r="R80" s="81"/>
      <c r="S80" s="87"/>
      <c r="T80" s="87"/>
      <c r="U80" s="37"/>
      <c r="V80" s="37"/>
      <c r="W80" s="87"/>
      <c r="X80" s="87"/>
      <c r="Y80" s="200"/>
      <c r="Z80" s="87"/>
      <c r="AA80" s="80"/>
      <c r="AB80" s="180"/>
      <c r="AC80" s="53"/>
    </row>
    <row r="81" spans="1:29" s="38" customFormat="1" ht="13.2" x14ac:dyDescent="0.4">
      <c r="A81" s="87"/>
      <c r="B81" s="87"/>
      <c r="C81" s="87"/>
      <c r="D81" s="87"/>
      <c r="E81" s="87"/>
      <c r="F81" s="87"/>
      <c r="G81" s="87"/>
      <c r="H81" s="87"/>
      <c r="I81" s="87"/>
      <c r="J81" s="80"/>
      <c r="K81" s="80"/>
      <c r="L81" s="80"/>
      <c r="M81" s="123"/>
      <c r="N81" s="80"/>
      <c r="O81" s="123"/>
      <c r="P81" s="80"/>
      <c r="Q81" s="80"/>
      <c r="R81" s="81"/>
      <c r="S81" s="87"/>
      <c r="T81" s="87"/>
      <c r="U81" s="37"/>
      <c r="V81" s="37"/>
      <c r="W81" s="87"/>
      <c r="X81" s="87"/>
      <c r="Y81" s="200"/>
      <c r="Z81" s="87"/>
      <c r="AA81" s="80"/>
      <c r="AB81" s="180"/>
      <c r="AC81" s="53"/>
    </row>
    <row r="82" spans="1:29" s="38" customFormat="1" ht="13.2" x14ac:dyDescent="0.4">
      <c r="A82" s="87"/>
      <c r="B82" s="87"/>
      <c r="C82" s="87"/>
      <c r="D82" s="87"/>
      <c r="E82" s="87"/>
      <c r="F82" s="87"/>
      <c r="G82" s="87"/>
      <c r="H82" s="87"/>
      <c r="I82" s="87"/>
      <c r="J82" s="80"/>
      <c r="K82" s="80"/>
      <c r="L82" s="80"/>
      <c r="M82" s="123"/>
      <c r="N82" s="80"/>
      <c r="O82" s="123"/>
      <c r="P82" s="80"/>
      <c r="Q82" s="80"/>
      <c r="R82" s="81"/>
      <c r="S82" s="87"/>
      <c r="T82" s="87"/>
      <c r="U82" s="37"/>
      <c r="V82" s="37"/>
      <c r="W82" s="87"/>
      <c r="X82" s="87"/>
      <c r="Y82" s="200"/>
      <c r="Z82" s="87"/>
      <c r="AA82" s="80"/>
      <c r="AB82" s="180"/>
      <c r="AC82" s="53"/>
    </row>
    <row r="83" spans="1:29" s="38" customFormat="1" ht="13.2" x14ac:dyDescent="0.4">
      <c r="A83" s="87"/>
      <c r="B83" s="87"/>
      <c r="C83" s="87"/>
      <c r="D83" s="87"/>
      <c r="E83" s="87"/>
      <c r="F83" s="87"/>
      <c r="G83" s="87"/>
      <c r="H83" s="87"/>
      <c r="I83" s="87"/>
      <c r="J83" s="80"/>
      <c r="K83" s="80"/>
      <c r="L83" s="80"/>
      <c r="M83" s="123"/>
      <c r="N83" s="80"/>
      <c r="O83" s="123"/>
      <c r="P83" s="80"/>
      <c r="Q83" s="80"/>
      <c r="R83" s="81"/>
      <c r="S83" s="87"/>
      <c r="T83" s="87"/>
      <c r="U83" s="37"/>
      <c r="V83" s="37"/>
      <c r="W83" s="87"/>
      <c r="X83" s="87"/>
      <c r="Y83" s="200"/>
      <c r="Z83" s="87"/>
      <c r="AA83" s="80"/>
      <c r="AB83" s="180"/>
      <c r="AC83" s="53"/>
    </row>
    <row r="84" spans="1:29" s="38" customFormat="1" ht="13.2" x14ac:dyDescent="0.4">
      <c r="A84" s="87"/>
      <c r="B84" s="87"/>
      <c r="C84" s="87"/>
      <c r="D84" s="87"/>
      <c r="E84" s="87"/>
      <c r="F84" s="87"/>
      <c r="G84" s="87"/>
      <c r="H84" s="87"/>
      <c r="I84" s="87"/>
      <c r="J84" s="80"/>
      <c r="K84" s="80"/>
      <c r="L84" s="80"/>
      <c r="M84" s="123"/>
      <c r="N84" s="80"/>
      <c r="O84" s="123"/>
      <c r="P84" s="80"/>
      <c r="Q84" s="80"/>
      <c r="R84" s="81"/>
      <c r="S84" s="87"/>
      <c r="T84" s="87"/>
      <c r="U84" s="37"/>
      <c r="V84" s="37"/>
      <c r="W84" s="87"/>
      <c r="X84" s="87"/>
      <c r="Y84" s="200"/>
      <c r="Z84" s="87"/>
      <c r="AA84" s="80"/>
      <c r="AB84" s="180"/>
      <c r="AC84" s="53"/>
    </row>
    <row r="85" spans="1:29" s="38" customFormat="1" ht="13.2" x14ac:dyDescent="0.4">
      <c r="A85" s="87"/>
      <c r="B85" s="87"/>
      <c r="C85" s="87"/>
      <c r="D85" s="87"/>
      <c r="E85" s="87"/>
      <c r="F85" s="87"/>
      <c r="G85" s="87"/>
      <c r="H85" s="87"/>
      <c r="I85" s="87"/>
      <c r="J85" s="80"/>
      <c r="K85" s="80"/>
      <c r="L85" s="80"/>
      <c r="M85" s="123"/>
      <c r="N85" s="80"/>
      <c r="O85" s="123"/>
      <c r="P85" s="80"/>
      <c r="Q85" s="80"/>
      <c r="R85" s="81"/>
      <c r="S85" s="87"/>
      <c r="T85" s="87"/>
      <c r="U85" s="37"/>
      <c r="V85" s="37"/>
      <c r="W85" s="87"/>
      <c r="X85" s="87"/>
      <c r="Y85" s="200"/>
      <c r="Z85" s="87"/>
      <c r="AA85" s="80"/>
      <c r="AB85" s="180"/>
      <c r="AC85" s="53"/>
    </row>
    <row r="86" spans="1:29" s="38" customFormat="1" ht="13.2" x14ac:dyDescent="0.4">
      <c r="A86" s="87"/>
      <c r="B86" s="87"/>
      <c r="C86" s="87"/>
      <c r="D86" s="87"/>
      <c r="E86" s="87"/>
      <c r="F86" s="87"/>
      <c r="G86" s="87"/>
      <c r="H86" s="87"/>
      <c r="I86" s="87"/>
      <c r="J86" s="80"/>
      <c r="K86" s="80"/>
      <c r="L86" s="80"/>
      <c r="M86" s="123"/>
      <c r="N86" s="80"/>
      <c r="O86" s="123"/>
      <c r="P86" s="80"/>
      <c r="Q86" s="80"/>
      <c r="R86" s="81"/>
      <c r="S86" s="87"/>
      <c r="T86" s="87"/>
      <c r="U86" s="37"/>
      <c r="V86" s="37"/>
      <c r="W86" s="87"/>
      <c r="X86" s="87"/>
      <c r="Y86" s="200"/>
      <c r="Z86" s="87"/>
      <c r="AA86" s="80"/>
      <c r="AB86" s="180"/>
      <c r="AC86" s="53"/>
    </row>
    <row r="87" spans="1:29" s="38" customFormat="1" ht="13.2" x14ac:dyDescent="0.4">
      <c r="A87" s="87"/>
      <c r="B87" s="87"/>
      <c r="C87" s="87"/>
      <c r="D87" s="87"/>
      <c r="E87" s="87"/>
      <c r="F87" s="87"/>
      <c r="G87" s="87"/>
      <c r="H87" s="87"/>
      <c r="I87" s="87"/>
      <c r="J87" s="80"/>
      <c r="K87" s="80"/>
      <c r="L87" s="80"/>
      <c r="M87" s="123"/>
      <c r="N87" s="80"/>
      <c r="O87" s="123"/>
      <c r="P87" s="80"/>
      <c r="Q87" s="80"/>
      <c r="R87" s="81"/>
      <c r="S87" s="87"/>
      <c r="T87" s="87"/>
      <c r="U87" s="37"/>
      <c r="V87" s="37"/>
      <c r="W87" s="87"/>
      <c r="X87" s="87"/>
      <c r="Y87" s="200"/>
      <c r="Z87" s="87"/>
      <c r="AA87" s="80"/>
      <c r="AB87" s="180"/>
      <c r="AC87" s="53"/>
    </row>
    <row r="88" spans="1:29" s="38" customFormat="1" ht="13.2" x14ac:dyDescent="0.4">
      <c r="A88" s="87"/>
      <c r="B88" s="87"/>
      <c r="C88" s="87"/>
      <c r="D88" s="87"/>
      <c r="E88" s="87"/>
      <c r="F88" s="87"/>
      <c r="G88" s="87"/>
      <c r="H88" s="87"/>
      <c r="I88" s="87"/>
      <c r="J88" s="80"/>
      <c r="K88" s="80"/>
      <c r="L88" s="80"/>
      <c r="M88" s="123"/>
      <c r="N88" s="80"/>
      <c r="O88" s="123"/>
      <c r="P88" s="80"/>
      <c r="Q88" s="80"/>
      <c r="R88" s="81"/>
      <c r="S88" s="87"/>
      <c r="T88" s="87"/>
      <c r="U88" s="37"/>
      <c r="V88" s="37"/>
      <c r="W88" s="87"/>
      <c r="X88" s="87"/>
      <c r="Y88" s="200"/>
      <c r="Z88" s="87"/>
      <c r="AA88" s="80"/>
      <c r="AB88" s="180"/>
      <c r="AC88" s="53"/>
    </row>
    <row r="89" spans="1:29" s="38" customFormat="1" ht="13.2" x14ac:dyDescent="0.4">
      <c r="A89" s="87"/>
      <c r="B89" s="87"/>
      <c r="C89" s="87"/>
      <c r="D89" s="87"/>
      <c r="E89" s="87"/>
      <c r="F89" s="87"/>
      <c r="G89" s="87"/>
      <c r="H89" s="87"/>
      <c r="I89" s="87"/>
      <c r="J89" s="80"/>
      <c r="K89" s="80"/>
      <c r="L89" s="80"/>
      <c r="M89" s="123"/>
      <c r="N89" s="80"/>
      <c r="O89" s="123"/>
      <c r="P89" s="80"/>
      <c r="Q89" s="80"/>
      <c r="R89" s="81"/>
      <c r="S89" s="87"/>
      <c r="T89" s="87"/>
      <c r="U89" s="37"/>
      <c r="V89" s="37"/>
      <c r="W89" s="87"/>
      <c r="X89" s="87"/>
      <c r="Y89" s="200"/>
      <c r="Z89" s="87"/>
      <c r="AA89" s="80"/>
      <c r="AB89" s="180"/>
      <c r="AC89" s="53"/>
    </row>
    <row r="90" spans="1:29" s="38" customFormat="1" ht="13.2" x14ac:dyDescent="0.4">
      <c r="A90" s="87"/>
      <c r="B90" s="87"/>
      <c r="C90" s="87"/>
      <c r="D90" s="87"/>
      <c r="E90" s="87"/>
      <c r="F90" s="87"/>
      <c r="G90" s="87"/>
      <c r="H90" s="87"/>
      <c r="I90" s="87"/>
      <c r="J90" s="80"/>
      <c r="K90" s="80"/>
      <c r="L90" s="80"/>
      <c r="M90" s="123"/>
      <c r="N90" s="80"/>
      <c r="O90" s="123"/>
      <c r="P90" s="80"/>
      <c r="Q90" s="80"/>
      <c r="R90" s="81"/>
      <c r="S90" s="87"/>
      <c r="T90" s="87"/>
      <c r="U90" s="37"/>
      <c r="V90" s="37"/>
      <c r="W90" s="87"/>
      <c r="X90" s="87"/>
      <c r="Y90" s="200"/>
      <c r="Z90" s="87"/>
      <c r="AA90" s="80"/>
      <c r="AB90" s="180"/>
      <c r="AC90" s="53"/>
    </row>
    <row r="91" spans="1:29" s="38" customFormat="1" ht="13.2" x14ac:dyDescent="0.4">
      <c r="A91" s="87"/>
      <c r="B91" s="87"/>
      <c r="C91" s="87"/>
      <c r="D91" s="87"/>
      <c r="E91" s="87"/>
      <c r="F91" s="87"/>
      <c r="G91" s="87"/>
      <c r="H91" s="87"/>
      <c r="I91" s="87"/>
      <c r="J91" s="80"/>
      <c r="K91" s="80"/>
      <c r="L91" s="80"/>
      <c r="M91" s="123"/>
      <c r="N91" s="80"/>
      <c r="O91" s="123"/>
      <c r="P91" s="80"/>
      <c r="Q91" s="80"/>
      <c r="R91" s="81"/>
      <c r="S91" s="87"/>
      <c r="T91" s="87"/>
      <c r="U91" s="37"/>
      <c r="V91" s="37"/>
      <c r="W91" s="87"/>
      <c r="X91" s="87"/>
      <c r="Y91" s="200"/>
      <c r="Z91" s="87"/>
      <c r="AA91" s="80"/>
      <c r="AB91" s="180"/>
      <c r="AC91" s="53"/>
    </row>
    <row r="92" spans="1:29" s="38" customFormat="1" ht="13.2" x14ac:dyDescent="0.4">
      <c r="A92" s="87"/>
      <c r="B92" s="87"/>
      <c r="C92" s="87"/>
      <c r="D92" s="87"/>
      <c r="E92" s="87"/>
      <c r="F92" s="87"/>
      <c r="G92" s="87"/>
      <c r="H92" s="87"/>
      <c r="I92" s="87"/>
      <c r="J92" s="80"/>
      <c r="K92" s="80"/>
      <c r="L92" s="80"/>
      <c r="M92" s="123"/>
      <c r="N92" s="80"/>
      <c r="O92" s="123"/>
      <c r="P92" s="80"/>
      <c r="Q92" s="80"/>
      <c r="R92" s="81"/>
      <c r="S92" s="87"/>
      <c r="T92" s="87"/>
      <c r="U92" s="37"/>
      <c r="V92" s="37"/>
      <c r="W92" s="87"/>
      <c r="X92" s="87"/>
      <c r="Y92" s="200"/>
      <c r="Z92" s="87"/>
      <c r="AA92" s="80"/>
      <c r="AB92" s="180"/>
      <c r="AC92" s="53"/>
    </row>
    <row r="93" spans="1:29" s="38" customFormat="1" ht="13.2" x14ac:dyDescent="0.4">
      <c r="A93" s="87"/>
      <c r="B93" s="87"/>
      <c r="C93" s="87"/>
      <c r="D93" s="87"/>
      <c r="E93" s="87"/>
      <c r="F93" s="87"/>
      <c r="G93" s="87"/>
      <c r="H93" s="87"/>
      <c r="I93" s="87"/>
      <c r="J93" s="80"/>
      <c r="K93" s="80"/>
      <c r="L93" s="80"/>
      <c r="M93" s="123"/>
      <c r="N93" s="80"/>
      <c r="O93" s="123"/>
      <c r="P93" s="80"/>
      <c r="Q93" s="80"/>
      <c r="R93" s="81"/>
      <c r="S93" s="87"/>
      <c r="T93" s="87"/>
      <c r="U93" s="37"/>
      <c r="V93" s="37"/>
      <c r="W93" s="87"/>
      <c r="X93" s="87"/>
      <c r="Y93" s="200"/>
      <c r="Z93" s="87"/>
      <c r="AA93" s="80"/>
      <c r="AB93" s="180"/>
      <c r="AC93" s="53"/>
    </row>
    <row r="94" spans="1:29" s="38" customFormat="1" ht="13.2" x14ac:dyDescent="0.4">
      <c r="A94" s="87"/>
      <c r="B94" s="87"/>
      <c r="C94" s="87"/>
      <c r="D94" s="87"/>
      <c r="E94" s="87"/>
      <c r="F94" s="87"/>
      <c r="G94" s="87"/>
      <c r="H94" s="87"/>
      <c r="I94" s="87"/>
      <c r="J94" s="80"/>
      <c r="K94" s="80"/>
      <c r="L94" s="80"/>
      <c r="M94" s="123"/>
      <c r="N94" s="80"/>
      <c r="O94" s="123"/>
      <c r="P94" s="80"/>
      <c r="Q94" s="80"/>
      <c r="R94" s="81"/>
      <c r="S94" s="87"/>
      <c r="T94" s="87"/>
      <c r="U94" s="37"/>
      <c r="V94" s="37"/>
      <c r="W94" s="87"/>
      <c r="X94" s="87"/>
      <c r="Y94" s="200"/>
      <c r="Z94" s="87"/>
      <c r="AA94" s="80"/>
      <c r="AB94" s="180"/>
      <c r="AC94" s="53"/>
    </row>
    <row r="95" spans="1:29" s="38" customFormat="1" ht="13.2" x14ac:dyDescent="0.4">
      <c r="A95" s="87"/>
      <c r="B95" s="87"/>
      <c r="C95" s="87"/>
      <c r="D95" s="87"/>
      <c r="E95" s="87"/>
      <c r="F95" s="87"/>
      <c r="G95" s="87"/>
      <c r="H95" s="87"/>
      <c r="I95" s="87"/>
      <c r="J95" s="80"/>
      <c r="K95" s="80"/>
      <c r="L95" s="80"/>
      <c r="M95" s="123"/>
      <c r="N95" s="80"/>
      <c r="O95" s="123"/>
      <c r="P95" s="80"/>
      <c r="Q95" s="80"/>
      <c r="R95" s="81"/>
      <c r="S95" s="87"/>
      <c r="T95" s="87"/>
      <c r="U95" s="37"/>
      <c r="V95" s="37"/>
      <c r="W95" s="87"/>
      <c r="X95" s="87"/>
      <c r="Y95" s="200"/>
      <c r="Z95" s="87"/>
      <c r="AA95" s="80"/>
      <c r="AB95" s="180"/>
      <c r="AC95" s="53"/>
    </row>
    <row r="96" spans="1:29" s="38" customFormat="1" ht="13.2" x14ac:dyDescent="0.4">
      <c r="A96" s="87"/>
      <c r="B96" s="87"/>
      <c r="C96" s="87"/>
      <c r="D96" s="87"/>
      <c r="E96" s="87"/>
      <c r="F96" s="87"/>
      <c r="G96" s="87"/>
      <c r="H96" s="87"/>
      <c r="I96" s="87"/>
      <c r="J96" s="80"/>
      <c r="K96" s="80"/>
      <c r="L96" s="80"/>
      <c r="M96" s="123"/>
      <c r="N96" s="80"/>
      <c r="O96" s="123"/>
      <c r="P96" s="80"/>
      <c r="Q96" s="80"/>
      <c r="R96" s="81"/>
      <c r="S96" s="87"/>
      <c r="T96" s="87"/>
      <c r="U96" s="37"/>
      <c r="V96" s="37"/>
      <c r="W96" s="87"/>
      <c r="X96" s="87"/>
      <c r="Y96" s="200"/>
      <c r="Z96" s="87"/>
      <c r="AA96" s="80"/>
      <c r="AB96" s="180"/>
      <c r="AC96" s="53"/>
    </row>
    <row r="97" spans="1:29" s="38" customFormat="1" ht="13.2" x14ac:dyDescent="0.4">
      <c r="A97" s="87"/>
      <c r="B97" s="87"/>
      <c r="C97" s="87"/>
      <c r="D97" s="87"/>
      <c r="E97" s="87"/>
      <c r="F97" s="87"/>
      <c r="G97" s="87"/>
      <c r="H97" s="87"/>
      <c r="I97" s="87"/>
      <c r="J97" s="80"/>
      <c r="K97" s="80"/>
      <c r="L97" s="80"/>
      <c r="M97" s="123"/>
      <c r="N97" s="80"/>
      <c r="O97" s="123"/>
      <c r="P97" s="80"/>
      <c r="Q97" s="80"/>
      <c r="R97" s="81"/>
      <c r="S97" s="87"/>
      <c r="T97" s="87"/>
      <c r="U97" s="37"/>
      <c r="V97" s="37"/>
      <c r="W97" s="87"/>
      <c r="X97" s="87"/>
      <c r="Y97" s="200"/>
      <c r="Z97" s="87"/>
      <c r="AA97" s="80"/>
      <c r="AB97" s="180"/>
      <c r="AC97" s="53"/>
    </row>
    <row r="98" spans="1:29" s="38" customFormat="1" ht="13.2" x14ac:dyDescent="0.4">
      <c r="A98" s="87"/>
      <c r="B98" s="87"/>
      <c r="C98" s="87"/>
      <c r="D98" s="87"/>
      <c r="E98" s="87"/>
      <c r="F98" s="87"/>
      <c r="G98" s="87"/>
      <c r="H98" s="87"/>
      <c r="I98" s="87"/>
      <c r="J98" s="80"/>
      <c r="K98" s="80"/>
      <c r="L98" s="80"/>
      <c r="M98" s="123"/>
      <c r="N98" s="80"/>
      <c r="O98" s="123"/>
      <c r="P98" s="80"/>
      <c r="Q98" s="80"/>
      <c r="R98" s="81"/>
      <c r="S98" s="87"/>
      <c r="T98" s="87"/>
      <c r="U98" s="37"/>
      <c r="V98" s="37"/>
      <c r="W98" s="87"/>
      <c r="X98" s="87"/>
      <c r="Y98" s="200"/>
      <c r="Z98" s="87"/>
      <c r="AA98" s="80"/>
      <c r="AB98" s="180"/>
      <c r="AC98" s="53"/>
    </row>
    <row r="99" spans="1:29" s="38" customFormat="1" ht="13.2" x14ac:dyDescent="0.4">
      <c r="A99" s="87"/>
      <c r="B99" s="87"/>
      <c r="C99" s="87"/>
      <c r="D99" s="87"/>
      <c r="E99" s="87"/>
      <c r="F99" s="87"/>
      <c r="G99" s="87"/>
      <c r="H99" s="87"/>
      <c r="I99" s="87"/>
      <c r="J99" s="80"/>
      <c r="K99" s="80"/>
      <c r="L99" s="80"/>
      <c r="M99" s="123"/>
      <c r="N99" s="80"/>
      <c r="O99" s="123"/>
      <c r="P99" s="80"/>
      <c r="Q99" s="80"/>
      <c r="R99" s="81"/>
      <c r="S99" s="87"/>
      <c r="T99" s="87"/>
      <c r="U99" s="37"/>
      <c r="V99" s="37"/>
      <c r="W99" s="87"/>
      <c r="X99" s="87"/>
      <c r="Y99" s="200"/>
      <c r="Z99" s="87"/>
      <c r="AA99" s="80"/>
      <c r="AB99" s="180"/>
      <c r="AC99" s="53"/>
    </row>
    <row r="100" spans="1:29" s="38" customFormat="1" ht="13.2" x14ac:dyDescent="0.4">
      <c r="A100" s="87"/>
      <c r="B100" s="87"/>
      <c r="C100" s="87"/>
      <c r="D100" s="87"/>
      <c r="E100" s="87"/>
      <c r="F100" s="87"/>
      <c r="G100" s="87"/>
      <c r="H100" s="87"/>
      <c r="I100" s="87"/>
      <c r="J100" s="80"/>
      <c r="K100" s="80"/>
      <c r="L100" s="80"/>
      <c r="M100" s="123"/>
      <c r="N100" s="80"/>
      <c r="O100" s="123"/>
      <c r="P100" s="80"/>
      <c r="Q100" s="80"/>
      <c r="R100" s="81"/>
      <c r="S100" s="87"/>
      <c r="T100" s="87"/>
      <c r="U100" s="37"/>
      <c r="V100" s="37"/>
      <c r="W100" s="87"/>
      <c r="X100" s="87"/>
      <c r="Y100" s="200"/>
      <c r="Z100" s="87"/>
      <c r="AA100" s="80"/>
      <c r="AB100" s="180"/>
      <c r="AC100" s="53"/>
    </row>
    <row r="101" spans="1:29" s="38" customFormat="1" ht="13.2" x14ac:dyDescent="0.4">
      <c r="A101" s="87"/>
      <c r="B101" s="87"/>
      <c r="C101" s="87"/>
      <c r="D101" s="87"/>
      <c r="E101" s="87"/>
      <c r="F101" s="87"/>
      <c r="G101" s="87"/>
      <c r="H101" s="87"/>
      <c r="I101" s="87"/>
      <c r="J101" s="80"/>
      <c r="K101" s="80"/>
      <c r="L101" s="80"/>
      <c r="M101" s="123"/>
      <c r="N101" s="80"/>
      <c r="O101" s="123"/>
      <c r="P101" s="80"/>
      <c r="Q101" s="80"/>
      <c r="R101" s="81"/>
      <c r="S101" s="87"/>
      <c r="T101" s="87"/>
      <c r="U101" s="37"/>
      <c r="V101" s="37"/>
      <c r="W101" s="87"/>
      <c r="X101" s="87"/>
      <c r="Y101" s="200"/>
      <c r="Z101" s="87"/>
      <c r="AA101" s="80"/>
      <c r="AB101" s="180"/>
      <c r="AC101" s="53"/>
    </row>
    <row r="102" spans="1:29" s="38" customFormat="1" ht="13.2" x14ac:dyDescent="0.4">
      <c r="A102" s="87"/>
      <c r="B102" s="87"/>
      <c r="C102" s="87"/>
      <c r="D102" s="87"/>
      <c r="E102" s="87"/>
      <c r="F102" s="87"/>
      <c r="G102" s="87"/>
      <c r="H102" s="87"/>
      <c r="I102" s="87"/>
      <c r="J102" s="80"/>
      <c r="K102" s="80"/>
      <c r="L102" s="80"/>
      <c r="M102" s="123"/>
      <c r="N102" s="80"/>
      <c r="O102" s="123"/>
      <c r="P102" s="80"/>
      <c r="Q102" s="80"/>
      <c r="R102" s="81"/>
      <c r="S102" s="87"/>
      <c r="T102" s="87"/>
      <c r="U102" s="37"/>
      <c r="V102" s="37"/>
      <c r="W102" s="87"/>
      <c r="X102" s="87"/>
      <c r="Y102" s="200"/>
      <c r="Z102" s="87"/>
      <c r="AA102" s="80"/>
      <c r="AB102" s="180"/>
      <c r="AC102" s="53"/>
    </row>
    <row r="103" spans="1:29" s="38" customFormat="1" ht="13.2" x14ac:dyDescent="0.4">
      <c r="A103" s="87"/>
      <c r="B103" s="87"/>
      <c r="C103" s="87"/>
      <c r="D103" s="87"/>
      <c r="E103" s="87"/>
      <c r="F103" s="87"/>
      <c r="G103" s="87"/>
      <c r="H103" s="87"/>
      <c r="I103" s="87"/>
      <c r="J103" s="80"/>
      <c r="K103" s="80"/>
      <c r="L103" s="80"/>
      <c r="M103" s="123"/>
      <c r="N103" s="80"/>
      <c r="O103" s="123"/>
      <c r="P103" s="80"/>
      <c r="Q103" s="80"/>
      <c r="R103" s="81"/>
      <c r="S103" s="87"/>
      <c r="T103" s="87"/>
      <c r="U103" s="37"/>
      <c r="V103" s="37"/>
      <c r="W103" s="87"/>
      <c r="X103" s="87"/>
      <c r="Y103" s="200"/>
      <c r="Z103" s="87"/>
      <c r="AA103" s="80"/>
      <c r="AB103" s="180"/>
      <c r="AC103" s="53"/>
    </row>
    <row r="104" spans="1:29" s="38" customFormat="1" ht="13.2" x14ac:dyDescent="0.4">
      <c r="A104" s="87"/>
      <c r="B104" s="87"/>
      <c r="C104" s="87"/>
      <c r="D104" s="87"/>
      <c r="E104" s="87"/>
      <c r="F104" s="87"/>
      <c r="G104" s="87"/>
      <c r="H104" s="87"/>
      <c r="I104" s="87"/>
      <c r="J104" s="80"/>
      <c r="K104" s="80"/>
      <c r="L104" s="80"/>
      <c r="M104" s="123"/>
      <c r="N104" s="80"/>
      <c r="O104" s="123"/>
      <c r="P104" s="80"/>
      <c r="Q104" s="80"/>
      <c r="R104" s="81"/>
      <c r="S104" s="87"/>
      <c r="T104" s="87"/>
      <c r="U104" s="37"/>
      <c r="V104" s="37"/>
      <c r="W104" s="87"/>
      <c r="X104" s="87"/>
      <c r="Y104" s="200"/>
      <c r="Z104" s="87"/>
      <c r="AA104" s="80"/>
      <c r="AB104" s="180"/>
      <c r="AC104" s="53"/>
    </row>
    <row r="105" spans="1:29" s="38" customFormat="1" ht="13.2" x14ac:dyDescent="0.4">
      <c r="A105" s="87"/>
      <c r="B105" s="87"/>
      <c r="C105" s="87"/>
      <c r="D105" s="87"/>
      <c r="E105" s="87"/>
      <c r="F105" s="87"/>
      <c r="G105" s="87"/>
      <c r="H105" s="87"/>
      <c r="I105" s="87"/>
      <c r="J105" s="80"/>
      <c r="K105" s="80"/>
      <c r="L105" s="80"/>
      <c r="M105" s="123"/>
      <c r="N105" s="80"/>
      <c r="O105" s="123"/>
      <c r="P105" s="80"/>
      <c r="Q105" s="80"/>
      <c r="R105" s="81"/>
      <c r="S105" s="87"/>
      <c r="T105" s="87"/>
      <c r="U105" s="37"/>
      <c r="V105" s="37"/>
      <c r="W105" s="87"/>
      <c r="X105" s="87"/>
      <c r="Y105" s="200"/>
      <c r="Z105" s="87"/>
      <c r="AA105" s="80"/>
      <c r="AB105" s="180"/>
      <c r="AC105" s="53"/>
    </row>
    <row r="106" spans="1:29" s="38" customFormat="1" ht="13.2" x14ac:dyDescent="0.4">
      <c r="A106" s="87"/>
      <c r="B106" s="87"/>
      <c r="C106" s="87"/>
      <c r="D106" s="87"/>
      <c r="E106" s="87"/>
      <c r="F106" s="87"/>
      <c r="G106" s="87"/>
      <c r="H106" s="87"/>
      <c r="I106" s="87"/>
      <c r="J106" s="80"/>
      <c r="K106" s="80"/>
      <c r="L106" s="80"/>
      <c r="M106" s="123"/>
      <c r="N106" s="80"/>
      <c r="O106" s="123"/>
      <c r="P106" s="80"/>
      <c r="Q106" s="80"/>
      <c r="R106" s="81"/>
      <c r="S106" s="87"/>
      <c r="T106" s="87"/>
      <c r="U106" s="37"/>
      <c r="V106" s="37"/>
      <c r="W106" s="87"/>
      <c r="X106" s="87"/>
      <c r="Y106" s="200"/>
      <c r="Z106" s="87"/>
      <c r="AA106" s="80"/>
      <c r="AB106" s="180"/>
      <c r="AC106" s="53"/>
    </row>
    <row r="107" spans="1:29" s="38" customFormat="1" ht="13.2" x14ac:dyDescent="0.4">
      <c r="A107" s="87"/>
      <c r="B107" s="87"/>
      <c r="C107" s="87"/>
      <c r="D107" s="87"/>
      <c r="E107" s="87"/>
      <c r="F107" s="87"/>
      <c r="G107" s="87"/>
      <c r="H107" s="87"/>
      <c r="I107" s="87"/>
      <c r="J107" s="80"/>
      <c r="K107" s="80"/>
      <c r="L107" s="80"/>
      <c r="M107" s="123"/>
      <c r="N107" s="80"/>
      <c r="O107" s="123"/>
      <c r="P107" s="80"/>
      <c r="Q107" s="80"/>
      <c r="R107" s="81"/>
      <c r="S107" s="87"/>
      <c r="T107" s="87"/>
      <c r="U107" s="37"/>
      <c r="V107" s="37"/>
      <c r="W107" s="87"/>
      <c r="X107" s="87"/>
      <c r="Y107" s="200"/>
      <c r="Z107" s="87"/>
      <c r="AA107" s="80"/>
      <c r="AB107" s="180"/>
      <c r="AC107" s="53"/>
    </row>
    <row r="108" spans="1:29" s="38" customFormat="1" ht="13.2" x14ac:dyDescent="0.4">
      <c r="A108" s="87"/>
      <c r="B108" s="87"/>
      <c r="C108" s="87"/>
      <c r="D108" s="87"/>
      <c r="E108" s="87"/>
      <c r="F108" s="87"/>
      <c r="G108" s="87"/>
      <c r="H108" s="87"/>
      <c r="I108" s="87"/>
      <c r="J108" s="80"/>
      <c r="K108" s="80"/>
      <c r="L108" s="80"/>
      <c r="M108" s="123"/>
      <c r="N108" s="80"/>
      <c r="O108" s="123"/>
      <c r="P108" s="80"/>
      <c r="Q108" s="80"/>
      <c r="R108" s="81"/>
      <c r="S108" s="87"/>
      <c r="T108" s="87"/>
      <c r="U108" s="37"/>
      <c r="V108" s="37"/>
      <c r="W108" s="87"/>
      <c r="X108" s="87"/>
      <c r="Y108" s="200"/>
      <c r="Z108" s="87"/>
      <c r="AA108" s="80"/>
      <c r="AB108" s="180"/>
      <c r="AC108" s="53"/>
    </row>
    <row r="109" spans="1:29" s="38" customFormat="1" ht="13.2" x14ac:dyDescent="0.4">
      <c r="A109" s="87"/>
      <c r="B109" s="87"/>
      <c r="C109" s="87"/>
      <c r="D109" s="87"/>
      <c r="E109" s="87"/>
      <c r="F109" s="87"/>
      <c r="G109" s="87"/>
      <c r="H109" s="87"/>
      <c r="I109" s="87"/>
      <c r="J109" s="80"/>
      <c r="K109" s="80"/>
      <c r="L109" s="80"/>
      <c r="M109" s="123"/>
      <c r="N109" s="80"/>
      <c r="O109" s="123"/>
      <c r="P109" s="80"/>
      <c r="Q109" s="80"/>
      <c r="R109" s="81"/>
      <c r="S109" s="87"/>
      <c r="T109" s="87"/>
      <c r="U109" s="37"/>
      <c r="V109" s="37"/>
      <c r="W109" s="87"/>
      <c r="X109" s="87"/>
      <c r="Y109" s="200"/>
      <c r="Z109" s="87"/>
      <c r="AA109" s="80"/>
      <c r="AB109" s="180"/>
      <c r="AC109" s="53"/>
    </row>
    <row r="110" spans="1:29" s="38" customFormat="1" ht="13.2" x14ac:dyDescent="0.4">
      <c r="A110" s="87"/>
      <c r="B110" s="87"/>
      <c r="C110" s="87"/>
      <c r="D110" s="87"/>
      <c r="E110" s="87"/>
      <c r="F110" s="87"/>
      <c r="G110" s="87"/>
      <c r="H110" s="87"/>
      <c r="I110" s="87"/>
      <c r="J110" s="80"/>
      <c r="K110" s="80"/>
      <c r="L110" s="80"/>
      <c r="M110" s="123"/>
      <c r="N110" s="80"/>
      <c r="O110" s="123"/>
      <c r="P110" s="80"/>
      <c r="Q110" s="80"/>
      <c r="R110" s="81"/>
      <c r="S110" s="87"/>
      <c r="T110" s="87"/>
      <c r="U110" s="37"/>
      <c r="V110" s="37"/>
      <c r="W110" s="87"/>
      <c r="X110" s="87"/>
      <c r="Y110" s="200"/>
      <c r="Z110" s="87"/>
      <c r="AA110" s="80"/>
      <c r="AB110" s="180"/>
      <c r="AC110" s="53"/>
    </row>
    <row r="111" spans="1:29" s="38" customFormat="1" ht="13.2" x14ac:dyDescent="0.4">
      <c r="A111" s="87"/>
      <c r="B111" s="87"/>
      <c r="C111" s="87"/>
      <c r="D111" s="87"/>
      <c r="E111" s="87"/>
      <c r="F111" s="87"/>
      <c r="G111" s="87"/>
      <c r="H111" s="87"/>
      <c r="I111" s="87"/>
      <c r="J111" s="80"/>
      <c r="K111" s="80"/>
      <c r="L111" s="80"/>
      <c r="M111" s="123"/>
      <c r="N111" s="80"/>
      <c r="O111" s="123"/>
      <c r="P111" s="80"/>
      <c r="Q111" s="80"/>
      <c r="R111" s="81"/>
      <c r="S111" s="87"/>
      <c r="T111" s="87"/>
      <c r="U111" s="37"/>
      <c r="V111" s="37"/>
      <c r="W111" s="87"/>
      <c r="X111" s="87"/>
      <c r="Y111" s="200"/>
      <c r="Z111" s="87"/>
      <c r="AA111" s="80"/>
      <c r="AB111" s="180"/>
      <c r="AC111" s="53"/>
    </row>
    <row r="112" spans="1:29" s="38" customFormat="1" ht="13.2" x14ac:dyDescent="0.4">
      <c r="A112" s="87"/>
      <c r="B112" s="87"/>
      <c r="C112" s="87"/>
      <c r="D112" s="87"/>
      <c r="E112" s="87"/>
      <c r="F112" s="87"/>
      <c r="G112" s="87"/>
      <c r="H112" s="87"/>
      <c r="I112" s="87"/>
      <c r="J112" s="80"/>
      <c r="K112" s="80"/>
      <c r="L112" s="80"/>
      <c r="M112" s="123"/>
      <c r="N112" s="80"/>
      <c r="O112" s="123"/>
      <c r="P112" s="80"/>
      <c r="Q112" s="80"/>
      <c r="R112" s="81"/>
      <c r="S112" s="87"/>
      <c r="T112" s="87"/>
      <c r="U112" s="37"/>
      <c r="V112" s="37"/>
      <c r="W112" s="87"/>
      <c r="X112" s="87"/>
      <c r="Y112" s="200"/>
      <c r="Z112" s="87"/>
      <c r="AA112" s="80"/>
      <c r="AB112" s="180"/>
      <c r="AC112" s="53"/>
    </row>
    <row r="113" spans="1:29" s="38" customFormat="1" ht="13.2" x14ac:dyDescent="0.4">
      <c r="A113" s="87"/>
      <c r="B113" s="87"/>
      <c r="C113" s="87"/>
      <c r="D113" s="87"/>
      <c r="E113" s="87"/>
      <c r="F113" s="87"/>
      <c r="G113" s="87"/>
      <c r="H113" s="87"/>
      <c r="I113" s="87"/>
      <c r="J113" s="80"/>
      <c r="K113" s="80"/>
      <c r="L113" s="80"/>
      <c r="M113" s="123"/>
      <c r="N113" s="80"/>
      <c r="O113" s="123"/>
      <c r="P113" s="80"/>
      <c r="Q113" s="80"/>
      <c r="R113" s="81"/>
      <c r="S113" s="87"/>
      <c r="T113" s="87"/>
      <c r="U113" s="37"/>
      <c r="V113" s="37"/>
      <c r="W113" s="87"/>
      <c r="X113" s="87"/>
      <c r="Y113" s="200"/>
      <c r="Z113" s="87"/>
      <c r="AA113" s="80"/>
      <c r="AB113" s="180"/>
      <c r="AC113" s="53"/>
    </row>
    <row r="114" spans="1:29" s="38" customFormat="1" ht="13.2" x14ac:dyDescent="0.4">
      <c r="A114" s="87"/>
      <c r="B114" s="87"/>
      <c r="C114" s="87"/>
      <c r="D114" s="87"/>
      <c r="E114" s="87"/>
      <c r="F114" s="87"/>
      <c r="G114" s="87"/>
      <c r="H114" s="87"/>
      <c r="I114" s="87"/>
      <c r="J114" s="80"/>
      <c r="K114" s="80"/>
      <c r="L114" s="80"/>
      <c r="M114" s="123"/>
      <c r="N114" s="80"/>
      <c r="O114" s="123"/>
      <c r="P114" s="80"/>
      <c r="Q114" s="80"/>
      <c r="R114" s="81"/>
      <c r="S114" s="87"/>
      <c r="T114" s="87"/>
      <c r="U114" s="37"/>
      <c r="V114" s="37"/>
      <c r="W114" s="87"/>
      <c r="X114" s="87"/>
      <c r="Y114" s="200"/>
      <c r="Z114" s="87"/>
      <c r="AA114" s="80"/>
      <c r="AB114" s="180"/>
      <c r="AC114" s="53"/>
    </row>
    <row r="115" spans="1:29" s="38" customFormat="1" ht="13.2" x14ac:dyDescent="0.4">
      <c r="A115" s="87"/>
      <c r="B115" s="87"/>
      <c r="C115" s="87"/>
      <c r="D115" s="87"/>
      <c r="E115" s="87"/>
      <c r="F115" s="87"/>
      <c r="G115" s="87"/>
      <c r="H115" s="87"/>
      <c r="I115" s="87"/>
      <c r="J115" s="80"/>
      <c r="K115" s="80"/>
      <c r="L115" s="80"/>
      <c r="M115" s="123"/>
      <c r="N115" s="80"/>
      <c r="O115" s="123"/>
      <c r="P115" s="80"/>
      <c r="Q115" s="80"/>
      <c r="R115" s="81"/>
      <c r="S115" s="87"/>
      <c r="T115" s="87"/>
      <c r="U115" s="37"/>
      <c r="V115" s="37"/>
      <c r="W115" s="87"/>
      <c r="X115" s="87"/>
      <c r="Y115" s="200"/>
      <c r="Z115" s="87"/>
      <c r="AA115" s="80"/>
      <c r="AB115" s="180"/>
      <c r="AC115" s="53"/>
    </row>
    <row r="116" spans="1:29" s="38" customFormat="1" ht="13.2" x14ac:dyDescent="0.4">
      <c r="A116" s="87"/>
      <c r="B116" s="87"/>
      <c r="C116" s="87"/>
      <c r="D116" s="87"/>
      <c r="E116" s="87"/>
      <c r="F116" s="87"/>
      <c r="G116" s="87"/>
      <c r="H116" s="87"/>
      <c r="I116" s="87"/>
      <c r="J116" s="80"/>
      <c r="K116" s="80"/>
      <c r="L116" s="80"/>
      <c r="M116" s="123"/>
      <c r="N116" s="80"/>
      <c r="O116" s="123"/>
      <c r="P116" s="80"/>
      <c r="Q116" s="80"/>
      <c r="R116" s="81"/>
      <c r="S116" s="87"/>
      <c r="T116" s="87"/>
      <c r="U116" s="37"/>
      <c r="V116" s="37"/>
      <c r="W116" s="87"/>
      <c r="X116" s="87"/>
      <c r="Y116" s="200"/>
      <c r="Z116" s="87"/>
      <c r="AA116" s="80"/>
      <c r="AB116" s="180"/>
      <c r="AC116" s="53"/>
    </row>
    <row r="117" spans="1:29" s="38" customFormat="1" ht="13.2" x14ac:dyDescent="0.4">
      <c r="A117" s="87"/>
      <c r="B117" s="87"/>
      <c r="C117" s="87"/>
      <c r="D117" s="87"/>
      <c r="E117" s="87"/>
      <c r="F117" s="87"/>
      <c r="G117" s="87"/>
      <c r="H117" s="87"/>
      <c r="I117" s="87"/>
      <c r="J117" s="80"/>
      <c r="K117" s="80"/>
      <c r="L117" s="80"/>
      <c r="M117" s="123"/>
      <c r="N117" s="80"/>
      <c r="O117" s="123"/>
      <c r="P117" s="80"/>
      <c r="Q117" s="80"/>
      <c r="R117" s="81"/>
      <c r="S117" s="87"/>
      <c r="T117" s="87"/>
      <c r="U117" s="37"/>
      <c r="V117" s="37"/>
      <c r="W117" s="87"/>
      <c r="X117" s="87"/>
      <c r="Y117" s="200"/>
      <c r="Z117" s="87"/>
      <c r="AA117" s="80"/>
      <c r="AB117" s="180"/>
      <c r="AC117" s="53"/>
    </row>
    <row r="118" spans="1:29" s="38" customFormat="1" ht="13.2" x14ac:dyDescent="0.4">
      <c r="A118" s="87"/>
      <c r="B118" s="87"/>
      <c r="C118" s="87"/>
      <c r="D118" s="87"/>
      <c r="E118" s="87"/>
      <c r="F118" s="87"/>
      <c r="G118" s="87"/>
      <c r="H118" s="87"/>
      <c r="I118" s="87"/>
      <c r="J118" s="80"/>
      <c r="K118" s="80"/>
      <c r="L118" s="80"/>
      <c r="M118" s="123"/>
      <c r="N118" s="80"/>
      <c r="O118" s="123"/>
      <c r="P118" s="80"/>
      <c r="Q118" s="80"/>
      <c r="R118" s="81"/>
      <c r="S118" s="87"/>
      <c r="T118" s="87"/>
      <c r="U118" s="37"/>
      <c r="V118" s="37"/>
      <c r="W118" s="87"/>
      <c r="X118" s="87"/>
      <c r="Y118" s="200"/>
      <c r="Z118" s="87"/>
      <c r="AA118" s="80"/>
      <c r="AB118" s="180"/>
      <c r="AC118" s="53"/>
    </row>
    <row r="119" spans="1:29" s="38" customFormat="1" ht="13.2" x14ac:dyDescent="0.4">
      <c r="A119" s="87"/>
      <c r="B119" s="87"/>
      <c r="C119" s="87"/>
      <c r="D119" s="87"/>
      <c r="E119" s="87"/>
      <c r="F119" s="87"/>
      <c r="G119" s="87"/>
      <c r="H119" s="87"/>
      <c r="I119" s="87"/>
      <c r="J119" s="80"/>
      <c r="K119" s="80"/>
      <c r="L119" s="80"/>
      <c r="M119" s="123"/>
      <c r="N119" s="80"/>
      <c r="O119" s="123"/>
      <c r="P119" s="80"/>
      <c r="Q119" s="80"/>
      <c r="R119" s="81"/>
      <c r="S119" s="87"/>
      <c r="T119" s="87"/>
      <c r="U119" s="37"/>
      <c r="V119" s="37"/>
      <c r="W119" s="87"/>
      <c r="X119" s="87"/>
      <c r="Y119" s="200"/>
      <c r="Z119" s="87"/>
      <c r="AA119" s="80"/>
      <c r="AB119" s="180"/>
      <c r="AC119" s="53"/>
    </row>
    <row r="120" spans="1:29" s="38" customFormat="1" ht="13.2" x14ac:dyDescent="0.4">
      <c r="A120" s="87"/>
      <c r="B120" s="87"/>
      <c r="C120" s="87"/>
      <c r="D120" s="87"/>
      <c r="E120" s="87"/>
      <c r="F120" s="87"/>
      <c r="G120" s="87"/>
      <c r="H120" s="87"/>
      <c r="I120" s="87"/>
      <c r="J120" s="80"/>
      <c r="K120" s="80"/>
      <c r="L120" s="80"/>
      <c r="M120" s="123"/>
      <c r="N120" s="80"/>
      <c r="O120" s="123"/>
      <c r="P120" s="80"/>
      <c r="Q120" s="80"/>
      <c r="R120" s="81"/>
      <c r="S120" s="87"/>
      <c r="T120" s="87"/>
      <c r="U120" s="37"/>
      <c r="V120" s="37"/>
      <c r="W120" s="87"/>
      <c r="X120" s="87"/>
      <c r="Y120" s="200"/>
      <c r="Z120" s="87"/>
      <c r="AA120" s="80"/>
      <c r="AB120" s="180"/>
      <c r="AC120" s="53"/>
    </row>
    <row r="121" spans="1:29" s="38" customFormat="1" ht="13.2" x14ac:dyDescent="0.4">
      <c r="A121" s="87"/>
      <c r="B121" s="87"/>
      <c r="C121" s="87"/>
      <c r="D121" s="87"/>
      <c r="E121" s="87"/>
      <c r="F121" s="87"/>
      <c r="G121" s="87"/>
      <c r="H121" s="87"/>
      <c r="I121" s="87"/>
      <c r="J121" s="80"/>
      <c r="K121" s="80"/>
      <c r="L121" s="80"/>
      <c r="M121" s="123"/>
      <c r="N121" s="80"/>
      <c r="O121" s="123"/>
      <c r="P121" s="80"/>
      <c r="Q121" s="80"/>
      <c r="R121" s="81"/>
      <c r="S121" s="87"/>
      <c r="T121" s="87"/>
      <c r="U121" s="37"/>
      <c r="V121" s="37"/>
      <c r="W121" s="87"/>
      <c r="X121" s="87"/>
      <c r="Y121" s="200"/>
      <c r="Z121" s="87"/>
      <c r="AA121" s="80"/>
      <c r="AB121" s="180"/>
      <c r="AC121" s="53"/>
    </row>
    <row r="122" spans="1:29" s="38" customFormat="1" ht="13.2" x14ac:dyDescent="0.4">
      <c r="A122" s="87"/>
      <c r="B122" s="87"/>
      <c r="C122" s="87"/>
      <c r="D122" s="87"/>
      <c r="E122" s="87"/>
      <c r="F122" s="87"/>
      <c r="G122" s="87"/>
      <c r="H122" s="87"/>
      <c r="I122" s="87"/>
      <c r="J122" s="80"/>
      <c r="K122" s="80"/>
      <c r="L122" s="80"/>
      <c r="M122" s="123"/>
      <c r="N122" s="80"/>
      <c r="O122" s="123"/>
      <c r="P122" s="80"/>
      <c r="Q122" s="80"/>
      <c r="R122" s="81"/>
      <c r="S122" s="87"/>
      <c r="T122" s="87"/>
      <c r="U122" s="37"/>
      <c r="V122" s="37"/>
      <c r="W122" s="87"/>
      <c r="X122" s="87"/>
      <c r="Y122" s="200"/>
      <c r="Z122" s="87"/>
      <c r="AA122" s="80"/>
      <c r="AB122" s="180"/>
      <c r="AC122" s="53"/>
    </row>
    <row r="123" spans="1:29" s="38" customFormat="1" ht="13.2" x14ac:dyDescent="0.4">
      <c r="A123" s="87"/>
      <c r="B123" s="87"/>
      <c r="C123" s="87"/>
      <c r="D123" s="87"/>
      <c r="E123" s="87"/>
      <c r="F123" s="87"/>
      <c r="G123" s="87"/>
      <c r="H123" s="87"/>
      <c r="I123" s="87"/>
      <c r="J123" s="80"/>
      <c r="K123" s="80"/>
      <c r="L123" s="80"/>
      <c r="M123" s="123"/>
      <c r="N123" s="80"/>
      <c r="O123" s="123"/>
      <c r="P123" s="80"/>
      <c r="Q123" s="80"/>
      <c r="R123" s="81"/>
      <c r="S123" s="87"/>
      <c r="T123" s="87"/>
      <c r="U123" s="37"/>
      <c r="V123" s="37"/>
      <c r="W123" s="87"/>
      <c r="X123" s="87"/>
      <c r="Y123" s="200"/>
      <c r="Z123" s="87"/>
      <c r="AA123" s="80"/>
      <c r="AB123" s="180"/>
      <c r="AC123" s="53"/>
    </row>
    <row r="124" spans="1:29" s="38" customFormat="1" ht="13.2" x14ac:dyDescent="0.4">
      <c r="A124" s="87"/>
      <c r="B124" s="87"/>
      <c r="C124" s="87"/>
      <c r="D124" s="87"/>
      <c r="E124" s="87"/>
      <c r="F124" s="87"/>
      <c r="G124" s="87"/>
      <c r="H124" s="87"/>
      <c r="I124" s="87"/>
      <c r="J124" s="80"/>
      <c r="K124" s="80"/>
      <c r="L124" s="80"/>
      <c r="M124" s="123"/>
      <c r="N124" s="80"/>
      <c r="O124" s="123"/>
      <c r="P124" s="80"/>
      <c r="Q124" s="80"/>
      <c r="R124" s="81"/>
      <c r="S124" s="87"/>
      <c r="T124" s="87"/>
      <c r="U124" s="37"/>
      <c r="V124" s="37"/>
      <c r="W124" s="87"/>
      <c r="X124" s="87"/>
      <c r="Y124" s="200"/>
      <c r="Z124" s="87"/>
      <c r="AA124" s="80"/>
      <c r="AB124" s="180"/>
      <c r="AC124" s="53"/>
    </row>
    <row r="125" spans="1:29" s="38" customFormat="1" ht="13.2" x14ac:dyDescent="0.4">
      <c r="A125" s="87"/>
      <c r="B125" s="87"/>
      <c r="C125" s="87"/>
      <c r="D125" s="87"/>
      <c r="E125" s="87"/>
      <c r="F125" s="87"/>
      <c r="G125" s="87"/>
      <c r="H125" s="87"/>
      <c r="I125" s="87"/>
      <c r="J125" s="80"/>
      <c r="K125" s="80"/>
      <c r="L125" s="80"/>
      <c r="M125" s="123"/>
      <c r="N125" s="80"/>
      <c r="O125" s="123"/>
      <c r="P125" s="80"/>
      <c r="Q125" s="80"/>
      <c r="R125" s="81"/>
      <c r="S125" s="87"/>
      <c r="T125" s="87"/>
      <c r="U125" s="37"/>
      <c r="V125" s="37"/>
      <c r="W125" s="87"/>
      <c r="X125" s="87"/>
      <c r="Y125" s="200"/>
      <c r="Z125" s="87"/>
      <c r="AA125" s="80"/>
      <c r="AB125" s="180"/>
      <c r="AC125" s="53"/>
    </row>
    <row r="126" spans="1:29" s="38" customFormat="1" ht="13.2" x14ac:dyDescent="0.4">
      <c r="A126" s="87"/>
      <c r="B126" s="87"/>
      <c r="C126" s="87"/>
      <c r="D126" s="87"/>
      <c r="E126" s="87"/>
      <c r="F126" s="87"/>
      <c r="G126" s="87"/>
      <c r="H126" s="87"/>
      <c r="I126" s="87"/>
      <c r="J126" s="80"/>
      <c r="K126" s="80"/>
      <c r="L126" s="80"/>
      <c r="M126" s="123"/>
      <c r="N126" s="80"/>
      <c r="O126" s="123"/>
      <c r="P126" s="80"/>
      <c r="Q126" s="80"/>
      <c r="R126" s="81"/>
      <c r="S126" s="87"/>
      <c r="T126" s="87"/>
      <c r="U126" s="37"/>
      <c r="V126" s="37"/>
      <c r="W126" s="87"/>
      <c r="X126" s="87"/>
      <c r="Y126" s="200"/>
      <c r="Z126" s="87"/>
      <c r="AA126" s="80"/>
      <c r="AB126" s="180"/>
      <c r="AC126" s="53"/>
    </row>
    <row r="127" spans="1:29" s="38" customFormat="1" ht="13.2" x14ac:dyDescent="0.4">
      <c r="A127" s="87"/>
      <c r="B127" s="87"/>
      <c r="C127" s="87"/>
      <c r="D127" s="87"/>
      <c r="E127" s="87"/>
      <c r="F127" s="87"/>
      <c r="G127" s="87"/>
      <c r="H127" s="87"/>
      <c r="I127" s="87"/>
      <c r="J127" s="80"/>
      <c r="K127" s="80"/>
      <c r="L127" s="80"/>
      <c r="M127" s="123"/>
      <c r="N127" s="80"/>
      <c r="O127" s="123"/>
      <c r="P127" s="80"/>
      <c r="Q127" s="80"/>
      <c r="R127" s="81"/>
      <c r="S127" s="87"/>
      <c r="T127" s="87"/>
      <c r="U127" s="37"/>
      <c r="V127" s="37"/>
      <c r="W127" s="87"/>
      <c r="X127" s="87"/>
      <c r="Y127" s="200"/>
      <c r="Z127" s="87"/>
      <c r="AA127" s="80"/>
      <c r="AB127" s="180"/>
      <c r="AC127" s="53"/>
    </row>
    <row r="128" spans="1:29" s="38" customFormat="1" ht="13.2" x14ac:dyDescent="0.4">
      <c r="A128" s="87"/>
      <c r="B128" s="87"/>
      <c r="C128" s="87"/>
      <c r="D128" s="87"/>
      <c r="E128" s="87"/>
      <c r="F128" s="87"/>
      <c r="G128" s="87"/>
      <c r="H128" s="87"/>
      <c r="I128" s="87"/>
      <c r="J128" s="80"/>
      <c r="K128" s="80"/>
      <c r="L128" s="80"/>
      <c r="M128" s="123"/>
      <c r="N128" s="80"/>
      <c r="O128" s="123"/>
      <c r="P128" s="80"/>
      <c r="Q128" s="80"/>
      <c r="R128" s="81"/>
      <c r="S128" s="87"/>
      <c r="T128" s="87"/>
      <c r="U128" s="37"/>
      <c r="V128" s="37"/>
      <c r="W128" s="87"/>
      <c r="X128" s="87"/>
      <c r="Y128" s="200"/>
      <c r="Z128" s="87"/>
      <c r="AA128" s="80"/>
      <c r="AB128" s="180"/>
      <c r="AC128" s="53"/>
    </row>
  </sheetData>
  <autoFilter ref="A3:DJM33" xr:uid="{00000000-0009-0000-0000-000002000000}"/>
  <mergeCells count="26">
    <mergeCell ref="D10:D11"/>
    <mergeCell ref="D20:D23"/>
    <mergeCell ref="D27:D29"/>
    <mergeCell ref="D7:D9"/>
    <mergeCell ref="L2:M2"/>
    <mergeCell ref="N2:O2"/>
    <mergeCell ref="D13:D19"/>
    <mergeCell ref="AB2:AB3"/>
    <mergeCell ref="AC2:AC3"/>
    <mergeCell ref="B2:C2"/>
    <mergeCell ref="D2:G2"/>
    <mergeCell ref="Y2:Y3"/>
    <mergeCell ref="Z2:Z3"/>
    <mergeCell ref="AA2:AA3"/>
    <mergeCell ref="S2:S3"/>
    <mergeCell ref="T2:T3"/>
    <mergeCell ref="U2:U3"/>
    <mergeCell ref="V2:V3"/>
    <mergeCell ref="W2:W3"/>
    <mergeCell ref="X2:X3"/>
    <mergeCell ref="A2:A3"/>
    <mergeCell ref="H2:H3"/>
    <mergeCell ref="I2:I3"/>
    <mergeCell ref="J2:J3"/>
    <mergeCell ref="Q2:Q3"/>
    <mergeCell ref="R2:R3"/>
  </mergeCells>
  <phoneticPr fontId="12" type="noConversion"/>
  <conditionalFormatting sqref="AC4">
    <cfRule type="expression" priority="199" stopIfTrue="1">
      <formula>#REF!="설계완료/개발완료"</formula>
    </cfRule>
    <cfRule type="expression" dxfId="31" priority="200" stopIfTrue="1">
      <formula>#REF!="설계완료/개발중"</formula>
    </cfRule>
  </conditionalFormatting>
  <conditionalFormatting sqref="S4 P26:R26 P27:Q33 AE30 G27:G31 C23 C27:F27 C30:F33 C28:C29 E28:F29 A26:G26 E23:G23">
    <cfRule type="expression" priority="197" stopIfTrue="1">
      <formula>#REF!="설계완료/개발완료"</formula>
    </cfRule>
    <cfRule type="expression" dxfId="30" priority="198" stopIfTrue="1">
      <formula>#REF!="설계완료/개발중"</formula>
    </cfRule>
  </conditionalFormatting>
  <conditionalFormatting sqref="I29:J29 I26:J27">
    <cfRule type="expression" priority="195" stopIfTrue="1">
      <formula>#REF!="설계완료/개발완료"</formula>
    </cfRule>
    <cfRule type="expression" dxfId="29" priority="196" stopIfTrue="1">
      <formula>#REF!="설계완료/개발중"</formula>
    </cfRule>
  </conditionalFormatting>
  <conditionalFormatting sqref="J30">
    <cfRule type="expression" priority="193" stopIfTrue="1">
      <formula>#REF!="설계완료/개발완료"</formula>
    </cfRule>
    <cfRule type="expression" dxfId="28" priority="194" stopIfTrue="1">
      <formula>#REF!="설계완료/개발중"</formula>
    </cfRule>
  </conditionalFormatting>
  <conditionalFormatting sqref="AE26 A27:A30">
    <cfRule type="expression" priority="191" stopIfTrue="1">
      <formula>#REF!="설계완료/개발완료"</formula>
    </cfRule>
    <cfRule type="expression" dxfId="27" priority="192" stopIfTrue="1">
      <formula>#REF!="설계완료/개발중"</formula>
    </cfRule>
  </conditionalFormatting>
  <conditionalFormatting sqref="AE29">
    <cfRule type="expression" priority="161" stopIfTrue="1">
      <formula>#REF!="설계완료/개발완료"</formula>
    </cfRule>
    <cfRule type="expression" dxfId="26" priority="162" stopIfTrue="1">
      <formula>#REF!="설계완료/개발중"</formula>
    </cfRule>
  </conditionalFormatting>
  <conditionalFormatting sqref="I30">
    <cfRule type="expression" priority="153" stopIfTrue="1">
      <formula>#REF!="설계완료/개발완료"</formula>
    </cfRule>
    <cfRule type="expression" dxfId="25" priority="154" stopIfTrue="1">
      <formula>#REF!="설계완료/개발중"</formula>
    </cfRule>
  </conditionalFormatting>
  <conditionalFormatting sqref="AE27">
    <cfRule type="expression" priority="143" stopIfTrue="1">
      <formula>#REF!="설계완료/개발완료"</formula>
    </cfRule>
    <cfRule type="expression" dxfId="24" priority="144" stopIfTrue="1">
      <formula>#REF!="설계완료/개발중"</formula>
    </cfRule>
  </conditionalFormatting>
  <conditionalFormatting sqref="AE28">
    <cfRule type="expression" priority="137" stopIfTrue="1">
      <formula>#REF!="설계완료/개발완료"</formula>
    </cfRule>
    <cfRule type="expression" dxfId="23" priority="138" stopIfTrue="1">
      <formula>#REF!="설계완료/개발중"</formula>
    </cfRule>
  </conditionalFormatting>
  <conditionalFormatting sqref="J28">
    <cfRule type="expression" priority="135" stopIfTrue="1">
      <formula>#REF!="설계완료/개발완료"</formula>
    </cfRule>
    <cfRule type="expression" dxfId="22" priority="136" stopIfTrue="1">
      <formula>#REF!="설계완료/개발중"</formula>
    </cfRule>
  </conditionalFormatting>
  <conditionalFormatting sqref="I28">
    <cfRule type="expression" priority="129" stopIfTrue="1">
      <formula>#REF!="설계완료/개발완료"</formula>
    </cfRule>
    <cfRule type="expression" dxfId="21" priority="130" stopIfTrue="1">
      <formula>#REF!="설계완료/개발중"</formula>
    </cfRule>
  </conditionalFormatting>
  <conditionalFormatting sqref="A23">
    <cfRule type="expression" priority="123" stopIfTrue="1">
      <formula>#REF!="설계완료/개발완료"</formula>
    </cfRule>
    <cfRule type="expression" dxfId="20" priority="124" stopIfTrue="1">
      <formula>#REF!="설계완료/개발중"</formula>
    </cfRule>
  </conditionalFormatting>
  <conditionalFormatting sqref="AE23">
    <cfRule type="expression" priority="97" stopIfTrue="1">
      <formula>#REF!="설계완료/개발완료"</formula>
    </cfRule>
    <cfRule type="expression" dxfId="19" priority="98" stopIfTrue="1">
      <formula>#REF!="설계완료/개발중"</formula>
    </cfRule>
  </conditionalFormatting>
  <conditionalFormatting sqref="I23">
    <cfRule type="expression" priority="95" stopIfTrue="1">
      <formula>#REF!="설계완료/개발완료"</formula>
    </cfRule>
    <cfRule type="expression" dxfId="18" priority="96" stopIfTrue="1">
      <formula>#REF!="설계완료/개발중"</formula>
    </cfRule>
  </conditionalFormatting>
  <conditionalFormatting sqref="AE31 J31">
    <cfRule type="expression" priority="73" stopIfTrue="1">
      <formula>#REF!="설계완료/개발완료"</formula>
    </cfRule>
    <cfRule type="expression" dxfId="17" priority="74" stopIfTrue="1">
      <formula>#REF!="설계완료/개발중"</formula>
    </cfRule>
  </conditionalFormatting>
  <conditionalFormatting sqref="A31">
    <cfRule type="expression" priority="71" stopIfTrue="1">
      <formula>#REF!="설계완료/개발완료"</formula>
    </cfRule>
    <cfRule type="expression" dxfId="16" priority="72" stopIfTrue="1">
      <formula>#REF!="설계완료/개발중"</formula>
    </cfRule>
  </conditionalFormatting>
  <conditionalFormatting sqref="I31">
    <cfRule type="expression" priority="67" stopIfTrue="1">
      <formula>#REF!="설계완료/개발완료"</formula>
    </cfRule>
    <cfRule type="expression" dxfId="15" priority="68" stopIfTrue="1">
      <formula>#REF!="설계완료/개발중"</formula>
    </cfRule>
  </conditionalFormatting>
  <conditionalFormatting sqref="A32:A33">
    <cfRule type="expression" priority="65" stopIfTrue="1">
      <formula>#REF!="설계완료/개발완료"</formula>
    </cfRule>
    <cfRule type="expression" dxfId="14" priority="66" stopIfTrue="1">
      <formula>#REF!="설계완료/개발중"</formula>
    </cfRule>
  </conditionalFormatting>
  <conditionalFormatting sqref="AE32 J32">
    <cfRule type="expression" priority="59" stopIfTrue="1">
      <formula>#REF!="설계완료/개발완료"</formula>
    </cfRule>
    <cfRule type="expression" dxfId="13" priority="60" stopIfTrue="1">
      <formula>#REF!="설계완료/개발중"</formula>
    </cfRule>
  </conditionalFormatting>
  <conditionalFormatting sqref="I32">
    <cfRule type="expression" priority="57" stopIfTrue="1">
      <formula>#REF!="설계완료/개발완료"</formula>
    </cfRule>
    <cfRule type="expression" dxfId="12" priority="58" stopIfTrue="1">
      <formula>#REF!="설계완료/개발중"</formula>
    </cfRule>
  </conditionalFormatting>
  <conditionalFormatting sqref="AE33 J33">
    <cfRule type="expression" priority="53" stopIfTrue="1">
      <formula>#REF!="설계완료/개발완료"</formula>
    </cfRule>
    <cfRule type="expression" dxfId="11" priority="54" stopIfTrue="1">
      <formula>#REF!="설계완료/개발중"</formula>
    </cfRule>
  </conditionalFormatting>
  <conditionalFormatting sqref="I33">
    <cfRule type="expression" priority="51" stopIfTrue="1">
      <formula>#REF!="설계완료/개발완료"</formula>
    </cfRule>
    <cfRule type="expression" dxfId="10" priority="52" stopIfTrue="1">
      <formula>#REF!="설계완료/개발중"</formula>
    </cfRule>
  </conditionalFormatting>
  <conditionalFormatting sqref="X30">
    <cfRule type="expression" priority="41" stopIfTrue="1">
      <formula>#REF!="설계완료/개발완료"</formula>
    </cfRule>
    <cfRule type="expression" dxfId="9" priority="42" stopIfTrue="1">
      <formula>#REF!="설계완료/개발중"</formula>
    </cfRule>
  </conditionalFormatting>
  <conditionalFormatting sqref="X26">
    <cfRule type="expression" priority="39" stopIfTrue="1">
      <formula>#REF!="설계완료/개발완료"</formula>
    </cfRule>
    <cfRule type="expression" dxfId="8" priority="40" stopIfTrue="1">
      <formula>#REF!="설계완료/개발중"</formula>
    </cfRule>
  </conditionalFormatting>
  <conditionalFormatting sqref="X29">
    <cfRule type="expression" priority="31" stopIfTrue="1">
      <formula>#REF!="설계완료/개발완료"</formula>
    </cfRule>
    <cfRule type="expression" dxfId="7" priority="32" stopIfTrue="1">
      <formula>#REF!="설계완료/개발중"</formula>
    </cfRule>
  </conditionalFormatting>
  <conditionalFormatting sqref="X27">
    <cfRule type="expression" priority="27" stopIfTrue="1">
      <formula>#REF!="설계완료/개발완료"</formula>
    </cfRule>
    <cfRule type="expression" dxfId="6" priority="28" stopIfTrue="1">
      <formula>#REF!="설계완료/개발중"</formula>
    </cfRule>
  </conditionalFormatting>
  <conditionalFormatting sqref="X28">
    <cfRule type="expression" priority="25" stopIfTrue="1">
      <formula>#REF!="설계완료/개발완료"</formula>
    </cfRule>
    <cfRule type="expression" dxfId="5" priority="26" stopIfTrue="1">
      <formula>#REF!="설계완료/개발중"</formula>
    </cfRule>
  </conditionalFormatting>
  <conditionalFormatting sqref="X23">
    <cfRule type="expression" priority="17" stopIfTrue="1">
      <formula>#REF!="설계완료/개발완료"</formula>
    </cfRule>
    <cfRule type="expression" dxfId="4" priority="18" stopIfTrue="1">
      <formula>#REF!="설계완료/개발중"</formula>
    </cfRule>
  </conditionalFormatting>
  <conditionalFormatting sqref="X31">
    <cfRule type="expression" priority="11" stopIfTrue="1">
      <formula>#REF!="설계완료/개발완료"</formula>
    </cfRule>
    <cfRule type="expression" dxfId="3" priority="12" stopIfTrue="1">
      <formula>#REF!="설계완료/개발중"</formula>
    </cfRule>
  </conditionalFormatting>
  <conditionalFormatting sqref="X32">
    <cfRule type="expression" priority="7" stopIfTrue="1">
      <formula>#REF!="설계완료/개발완료"</formula>
    </cfRule>
    <cfRule type="expression" dxfId="2" priority="8" stopIfTrue="1">
      <formula>#REF!="설계완료/개발중"</formula>
    </cfRule>
  </conditionalFormatting>
  <conditionalFormatting sqref="X33">
    <cfRule type="expression" priority="5" stopIfTrue="1">
      <formula>#REF!="설계완료/개발완료"</formula>
    </cfRule>
    <cfRule type="expression" dxfId="1" priority="6" stopIfTrue="1">
      <formula>#REF!="설계완료/개발중"</formula>
    </cfRule>
  </conditionalFormatting>
  <conditionalFormatting sqref="G32:G33">
    <cfRule type="expression" priority="1" stopIfTrue="1">
      <formula>#REF!="설계완료/개발완료"</formula>
    </cfRule>
    <cfRule type="expression" dxfId="0" priority="2" stopIfTrue="1">
      <formula>#REF!="설계완료/개발중"</formula>
    </cfRule>
  </conditionalFormatting>
  <dataValidations count="3">
    <dataValidation type="list" allowBlank="1" showInputMessage="1" showErrorMessage="1" sqref="T34:T128 T4:T21 T24 T25" xr:uid="{294C1B1E-246A-4C33-B845-D01CCD7EE33C}">
      <formula1>"확정,추가,수정"</formula1>
    </dataValidation>
    <dataValidation type="list" allowBlank="1" showInputMessage="1" showErrorMessage="1" sqref="I34:I128 I25 I4:I24" xr:uid="{354A3CB5-3C52-4AC0-8112-F425626B7CE6}">
      <formula1>"A,B,C"</formula1>
    </dataValidation>
    <dataValidation type="list" allowBlank="1" showInputMessage="1" showErrorMessage="1" sqref="I64284:I64426 I129820:I129962 I195356:I195498 I260892:I261034 I326428:I326570 I391964:I392106 I457500:I457642 I523036:I523178 I588572:I588714 I654108:I654250 I719644:I719786 I785180:I785322 I850716:I850858 I916252:I916394 I981788:I981930 I1047324:I1047466" xr:uid="{82FB3521-2FE5-4441-A7F1-8FD363721F06}">
      <formula1>중요도</formula1>
    </dataValidation>
  </dataValidations>
  <hyperlinks>
    <hyperlink ref="Q5" r:id="rId1" xr:uid="{A41B96E9-805B-4462-AA39-A764D68A4A10}"/>
    <hyperlink ref="Q13" r:id="rId2" xr:uid="{C62FBD9D-3B50-4592-9A67-E89B2612FA61}"/>
    <hyperlink ref="Q14" r:id="rId3" xr:uid="{A5CC20A1-21E7-4F8A-80A6-C9E865D2425B}"/>
    <hyperlink ref="Q20" r:id="rId4" xr:uid="{51E2C5DB-6A5F-4BBF-A56F-D87854574096}"/>
  </hyperlinks>
  <pageMargins left="0.17" right="0.17" top="0.74803149606299213" bottom="0.74803149606299213" header="0.31496062992125984" footer="0.31496062992125984"/>
  <pageSetup paperSize="9" scale="37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48B9C695-BECC-41BF-B633-BA5670D2013A}">
          <x14:formula1>
            <xm:f>'\\203.242.32.45\share\ADM Standard Deliverables\Project 자료\CJHs\최종산출물(nike)\10. PMO\98. 최종검수\40. 최종산출물\40.===============SAP======\30. Build\Output\[B_S_개발 Control Log_1.0.xls]Standard Matrix'!#REF!</xm:f>
          </x14:formula1>
          <xm:sqref>S23</xm:sqref>
        </x14:dataValidation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E66BD4D3-36D7-4425-8528-2D31A7E21FC2}">
          <x14:formula1>
            <xm:f>'Standard Matrix'!AB$16:AB$43</xm:f>
          </x14:formula1>
          <xm:sqref>S34:S131 S25 S9 S4</xm:sqref>
        </x14:dataValidation>
        <x14:dataValidation type="list" allowBlank="1" showInputMessage="1" showErrorMessage="1" xr:uid="{8E1C05BF-B2C4-4E6E-9AD1-AB22418B3D19}">
          <x14:formula1>
            <xm:f>'Standard Matrix'!V$16:V$51</xm:f>
          </x14:formula1>
          <xm:sqref>Y34:Z128 X35:X128 W34:W128 W4:W22 W24:W25</xm:sqref>
        </x14:dataValidation>
        <x14:dataValidation type="list" errorStyle="information" allowBlank="1" showErrorMessage="1" errorTitle="선택 제한" error="추가 I/F 시스템은 PMO에 알려주십시오. " promptTitle="I/F 대상 시스템 선택" prompt="목록에서 선택해 주세요. " xr:uid="{4B9BE885-6D6B-4D7B-ADFE-E051F739D6EF}">
          <x14:formula1>
            <xm:f>'Standard Matrix'!AB$16:AB$45</xm:f>
          </x14:formula1>
          <xm:sqref>S26:S33 S10:S22 T22 S5:S8 S24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C7D1-E24B-4E0D-9303-6F001EF0C498}">
  <dimension ref="A2:A94"/>
  <sheetViews>
    <sheetView topLeftCell="A95" zoomScale="115" zoomScaleNormal="115" workbookViewId="0">
      <selection activeCell="A122" sqref="A122"/>
    </sheetView>
  </sheetViews>
  <sheetFormatPr defaultRowHeight="17.399999999999999" x14ac:dyDescent="0.4"/>
  <cols>
    <col min="1" max="1" width="10.3984375" bestFit="1" customWidth="1"/>
  </cols>
  <sheetData>
    <row r="2" spans="1:1" x14ac:dyDescent="0.4">
      <c r="A2" t="s">
        <v>500</v>
      </c>
    </row>
    <row r="21" spans="1:1" x14ac:dyDescent="0.4">
      <c r="A21" s="102" t="s">
        <v>472</v>
      </c>
    </row>
    <row r="52" spans="1:1" x14ac:dyDescent="0.4">
      <c r="A52" t="s">
        <v>464</v>
      </c>
    </row>
    <row r="71" spans="1:1" x14ac:dyDescent="0.4">
      <c r="A71" s="186" t="s">
        <v>507</v>
      </c>
    </row>
    <row r="94" spans="1:1" x14ac:dyDescent="0.4">
      <c r="A94" s="186" t="s">
        <v>504</v>
      </c>
    </row>
  </sheetData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1"/>
  <sheetViews>
    <sheetView tabSelected="1" zoomScale="80" zoomScaleNormal="80" workbookViewId="0">
      <selection activeCell="S31" sqref="S31"/>
    </sheetView>
  </sheetViews>
  <sheetFormatPr defaultColWidth="9" defaultRowHeight="17.399999999999999" x14ac:dyDescent="0.4"/>
  <cols>
    <col min="1" max="1" width="11.3984375" style="2" bestFit="1" customWidth="1"/>
    <col min="2" max="2" width="9" style="2"/>
    <col min="3" max="3" width="5.59765625" style="2" bestFit="1" customWidth="1"/>
    <col min="4" max="4" width="5.5" style="2" bestFit="1" customWidth="1"/>
    <col min="5" max="5" width="6.8984375" style="2" customWidth="1"/>
    <col min="6" max="6" width="5.59765625" style="2" bestFit="1" customWidth="1"/>
    <col min="7" max="7" width="5.5" style="2" bestFit="1" customWidth="1"/>
    <col min="8" max="8" width="6.8984375" style="2" bestFit="1" customWidth="1"/>
    <col min="9" max="9" width="5.59765625" style="2" bestFit="1" customWidth="1"/>
    <col min="10" max="10" width="5.5" style="2" bestFit="1" customWidth="1"/>
    <col min="11" max="11" width="6.8984375" style="2" bestFit="1" customWidth="1"/>
    <col min="12" max="12" width="5.59765625" style="2" bestFit="1" customWidth="1"/>
    <col min="13" max="13" width="5.5" style="2" bestFit="1" customWidth="1"/>
    <col min="14" max="16384" width="9" style="2"/>
  </cols>
  <sheetData>
    <row r="1" spans="1:15" ht="25.5" customHeight="1" thickBot="1" x14ac:dyDescent="0.5">
      <c r="A1" s="235" t="s">
        <v>141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1"/>
    </row>
    <row r="2" spans="1:15" s="3" customFormat="1" ht="17.25" customHeight="1" x14ac:dyDescent="0.4">
      <c r="A2" s="236" t="s">
        <v>0</v>
      </c>
      <c r="B2" s="238" t="s">
        <v>1</v>
      </c>
      <c r="C2" s="238"/>
      <c r="D2" s="238"/>
      <c r="E2" s="238" t="s">
        <v>2</v>
      </c>
      <c r="F2" s="238"/>
      <c r="G2" s="238"/>
      <c r="H2" s="238" t="s">
        <v>3</v>
      </c>
      <c r="I2" s="238"/>
      <c r="J2" s="238"/>
      <c r="K2" s="238" t="s">
        <v>4</v>
      </c>
      <c r="L2" s="238"/>
      <c r="M2" s="239"/>
    </row>
    <row r="3" spans="1:15" s="3" customFormat="1" ht="17.25" customHeight="1" x14ac:dyDescent="0.4">
      <c r="A3" s="237"/>
      <c r="B3" s="4" t="s">
        <v>5</v>
      </c>
      <c r="C3" s="4" t="s">
        <v>6</v>
      </c>
      <c r="D3" s="5" t="s">
        <v>7</v>
      </c>
      <c r="E3" s="4" t="s">
        <v>5</v>
      </c>
      <c r="F3" s="4" t="s">
        <v>6</v>
      </c>
      <c r="G3" s="5" t="s">
        <v>7</v>
      </c>
      <c r="H3" s="4" t="s">
        <v>5</v>
      </c>
      <c r="I3" s="4" t="s">
        <v>6</v>
      </c>
      <c r="J3" s="5" t="s">
        <v>7</v>
      </c>
      <c r="K3" s="4" t="s">
        <v>5</v>
      </c>
      <c r="L3" s="4" t="s">
        <v>6</v>
      </c>
      <c r="M3" s="6" t="s">
        <v>7</v>
      </c>
    </row>
    <row r="4" spans="1:15" s="3" customFormat="1" x14ac:dyDescent="0.4">
      <c r="A4" s="7" t="s">
        <v>8</v>
      </c>
      <c r="B4" s="8">
        <v>0.5</v>
      </c>
      <c r="C4" s="8">
        <v>1</v>
      </c>
      <c r="D4" s="9">
        <v>1.5</v>
      </c>
      <c r="E4" s="8">
        <v>1</v>
      </c>
      <c r="F4" s="8">
        <v>1.5</v>
      </c>
      <c r="G4" s="9">
        <v>2.5</v>
      </c>
      <c r="H4" s="8">
        <v>1</v>
      </c>
      <c r="I4" s="8">
        <v>2.5</v>
      </c>
      <c r="J4" s="9">
        <v>3.5</v>
      </c>
      <c r="K4" s="8">
        <v>2</v>
      </c>
      <c r="L4" s="8">
        <v>4</v>
      </c>
      <c r="M4" s="10">
        <v>6</v>
      </c>
    </row>
    <row r="5" spans="1:15" s="3" customFormat="1" x14ac:dyDescent="0.4">
      <c r="A5" s="7" t="s">
        <v>9</v>
      </c>
      <c r="B5" s="8">
        <v>2</v>
      </c>
      <c r="C5" s="8">
        <v>1</v>
      </c>
      <c r="D5" s="9">
        <v>2</v>
      </c>
      <c r="E5" s="8">
        <v>1</v>
      </c>
      <c r="F5" s="8">
        <v>3</v>
      </c>
      <c r="G5" s="9">
        <v>4</v>
      </c>
      <c r="H5" s="8">
        <v>1</v>
      </c>
      <c r="I5" s="8">
        <v>4</v>
      </c>
      <c r="J5" s="9">
        <v>5</v>
      </c>
      <c r="K5" s="8">
        <v>2</v>
      </c>
      <c r="L5" s="8">
        <v>5</v>
      </c>
      <c r="M5" s="10">
        <v>7</v>
      </c>
    </row>
    <row r="6" spans="1:15" s="3" customFormat="1" x14ac:dyDescent="0.4">
      <c r="A6" s="7" t="s">
        <v>10</v>
      </c>
      <c r="B6" s="8">
        <v>0.5</v>
      </c>
      <c r="C6" s="8">
        <v>1</v>
      </c>
      <c r="D6" s="9">
        <v>1.5</v>
      </c>
      <c r="E6" s="8">
        <v>1</v>
      </c>
      <c r="F6" s="8">
        <v>2</v>
      </c>
      <c r="G6" s="9">
        <v>3</v>
      </c>
      <c r="H6" s="8">
        <v>1</v>
      </c>
      <c r="I6" s="8">
        <v>3</v>
      </c>
      <c r="J6" s="9">
        <v>4</v>
      </c>
      <c r="K6" s="8">
        <v>1.5</v>
      </c>
      <c r="L6" s="8">
        <v>4</v>
      </c>
      <c r="M6" s="10">
        <v>5.5</v>
      </c>
    </row>
    <row r="7" spans="1:15" s="3" customFormat="1" x14ac:dyDescent="0.4">
      <c r="A7" s="7" t="s">
        <v>11</v>
      </c>
      <c r="B7" s="8"/>
      <c r="C7" s="8">
        <v>0.5</v>
      </c>
      <c r="D7" s="9">
        <v>0.5</v>
      </c>
      <c r="E7" s="8"/>
      <c r="F7" s="8">
        <v>0.5</v>
      </c>
      <c r="G7" s="9">
        <v>0.5</v>
      </c>
      <c r="H7" s="8"/>
      <c r="I7" s="8">
        <v>1</v>
      </c>
      <c r="J7" s="9">
        <v>1</v>
      </c>
      <c r="K7" s="8"/>
      <c r="L7" s="8">
        <v>2</v>
      </c>
      <c r="M7" s="10">
        <v>2</v>
      </c>
    </row>
    <row r="8" spans="1:15" s="3" customFormat="1" x14ac:dyDescent="0.4">
      <c r="A8" s="7" t="s">
        <v>12</v>
      </c>
      <c r="B8" s="8">
        <v>0.5</v>
      </c>
      <c r="C8" s="8">
        <v>0.5</v>
      </c>
      <c r="D8" s="9">
        <v>1</v>
      </c>
      <c r="E8" s="8">
        <v>0.5</v>
      </c>
      <c r="F8" s="8">
        <v>1</v>
      </c>
      <c r="G8" s="9">
        <v>1.5</v>
      </c>
      <c r="H8" s="8">
        <v>1</v>
      </c>
      <c r="I8" s="8">
        <v>2</v>
      </c>
      <c r="J8" s="9">
        <v>3</v>
      </c>
      <c r="K8" s="8">
        <v>1.5</v>
      </c>
      <c r="L8" s="8">
        <v>3</v>
      </c>
      <c r="M8" s="10">
        <v>4.5</v>
      </c>
    </row>
    <row r="9" spans="1:15" s="3" customFormat="1" x14ac:dyDescent="0.4">
      <c r="A9" s="7" t="s">
        <v>13</v>
      </c>
      <c r="B9" s="8">
        <v>0.5</v>
      </c>
      <c r="C9" s="8">
        <v>0.5</v>
      </c>
      <c r="D9" s="9">
        <v>1</v>
      </c>
      <c r="E9" s="8">
        <v>0.5</v>
      </c>
      <c r="F9" s="8">
        <v>0.5</v>
      </c>
      <c r="G9" s="9">
        <v>1</v>
      </c>
      <c r="H9" s="8">
        <v>1</v>
      </c>
      <c r="I9" s="8">
        <v>1</v>
      </c>
      <c r="J9" s="9">
        <v>2</v>
      </c>
      <c r="K9" s="8">
        <v>2</v>
      </c>
      <c r="L9" s="8">
        <v>2</v>
      </c>
      <c r="M9" s="10">
        <v>4</v>
      </c>
    </row>
    <row r="10" spans="1:15" s="3" customFormat="1" x14ac:dyDescent="0.4">
      <c r="A10" s="7" t="s">
        <v>14</v>
      </c>
      <c r="B10" s="8"/>
      <c r="C10" s="8">
        <v>0.5</v>
      </c>
      <c r="D10" s="9">
        <v>0.5</v>
      </c>
      <c r="E10" s="8"/>
      <c r="F10" s="8">
        <v>0.5</v>
      </c>
      <c r="G10" s="9">
        <v>0.5</v>
      </c>
      <c r="H10" s="8"/>
      <c r="I10" s="8">
        <v>1</v>
      </c>
      <c r="J10" s="9">
        <v>1</v>
      </c>
      <c r="K10" s="8"/>
      <c r="L10" s="8">
        <v>1</v>
      </c>
      <c r="M10" s="10">
        <v>1</v>
      </c>
    </row>
    <row r="11" spans="1:15" s="3" customFormat="1" x14ac:dyDescent="0.4">
      <c r="A11" s="7" t="s">
        <v>15</v>
      </c>
      <c r="B11" s="8">
        <v>0.5</v>
      </c>
      <c r="C11" s="8">
        <v>0.5</v>
      </c>
      <c r="D11" s="9">
        <v>1</v>
      </c>
      <c r="E11" s="8">
        <v>0.5</v>
      </c>
      <c r="F11" s="8">
        <v>1</v>
      </c>
      <c r="G11" s="9">
        <v>1.5</v>
      </c>
      <c r="H11" s="8">
        <v>1</v>
      </c>
      <c r="I11" s="8">
        <v>2</v>
      </c>
      <c r="J11" s="9">
        <v>3</v>
      </c>
      <c r="K11" s="8">
        <v>1.5</v>
      </c>
      <c r="L11" s="8">
        <v>4</v>
      </c>
      <c r="M11" s="10">
        <v>5.5</v>
      </c>
    </row>
    <row r="12" spans="1:15" ht="18" thickBot="1" x14ac:dyDescent="0.45">
      <c r="A12" s="11" t="s">
        <v>16</v>
      </c>
      <c r="B12" s="12">
        <v>1</v>
      </c>
      <c r="C12" s="12">
        <v>3</v>
      </c>
      <c r="D12" s="13">
        <v>4</v>
      </c>
      <c r="E12" s="12">
        <v>1</v>
      </c>
      <c r="F12" s="12">
        <v>4</v>
      </c>
      <c r="G12" s="13">
        <v>5</v>
      </c>
      <c r="H12" s="12">
        <v>1.5</v>
      </c>
      <c r="I12" s="12">
        <v>4.5</v>
      </c>
      <c r="J12" s="13">
        <v>6</v>
      </c>
      <c r="K12" s="12">
        <v>2</v>
      </c>
      <c r="L12" s="12">
        <v>5</v>
      </c>
      <c r="M12" s="14">
        <v>7</v>
      </c>
    </row>
    <row r="13" spans="1:15" x14ac:dyDescent="0.4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5" ht="25.5" customHeight="1" x14ac:dyDescent="0.4">
      <c r="A14" s="17" t="s">
        <v>17</v>
      </c>
    </row>
    <row r="15" spans="1:15" x14ac:dyDescent="0.4">
      <c r="A15" s="18" t="s">
        <v>18</v>
      </c>
      <c r="B15" s="18" t="s">
        <v>19</v>
      </c>
      <c r="C15" s="18" t="s">
        <v>20</v>
      </c>
      <c r="D15" s="18" t="s">
        <v>21</v>
      </c>
      <c r="E15" s="19"/>
      <c r="H15" s="18" t="s">
        <v>142</v>
      </c>
      <c r="I15" s="18" t="s">
        <v>143</v>
      </c>
      <c r="J15" s="18"/>
      <c r="K15" s="18"/>
      <c r="L15" s="18"/>
    </row>
    <row r="16" spans="1:15" x14ac:dyDescent="0.4">
      <c r="A16" s="20" t="s">
        <v>22</v>
      </c>
      <c r="B16" s="21" t="s">
        <v>23</v>
      </c>
      <c r="C16" s="21">
        <f>$D4</f>
        <v>1.5</v>
      </c>
      <c r="D16" s="21">
        <v>1</v>
      </c>
      <c r="H16" s="33" t="s">
        <v>24</v>
      </c>
      <c r="I16" s="232" t="s">
        <v>25</v>
      </c>
      <c r="J16" s="233"/>
      <c r="K16" s="233"/>
      <c r="L16" s="234"/>
      <c r="O16" s="2" t="s">
        <v>161</v>
      </c>
    </row>
    <row r="17" spans="1:15" x14ac:dyDescent="0.4">
      <c r="A17" s="22"/>
      <c r="B17" s="21" t="s">
        <v>26</v>
      </c>
      <c r="C17" s="21">
        <f>$G4</f>
        <v>2.5</v>
      </c>
      <c r="D17" s="21">
        <v>1.5</v>
      </c>
      <c r="H17" s="33" t="s">
        <v>27</v>
      </c>
      <c r="I17" s="232" t="s">
        <v>115</v>
      </c>
      <c r="J17" s="233"/>
      <c r="K17" s="233"/>
      <c r="L17" s="234"/>
      <c r="O17" s="2" t="s">
        <v>162</v>
      </c>
    </row>
    <row r="18" spans="1:15" x14ac:dyDescent="0.4">
      <c r="A18" s="22"/>
      <c r="B18" s="21" t="s">
        <v>28</v>
      </c>
      <c r="C18" s="21">
        <f>$J4</f>
        <v>3.5</v>
      </c>
      <c r="D18" s="21">
        <v>2.5</v>
      </c>
      <c r="H18" s="33" t="s">
        <v>29</v>
      </c>
      <c r="I18" s="232" t="s">
        <v>116</v>
      </c>
      <c r="J18" s="233"/>
      <c r="K18" s="233"/>
      <c r="L18" s="234"/>
      <c r="O18" s="2" t="s">
        <v>163</v>
      </c>
    </row>
    <row r="19" spans="1:15" x14ac:dyDescent="0.4">
      <c r="A19" s="23"/>
      <c r="B19" s="21" t="s">
        <v>30</v>
      </c>
      <c r="C19" s="21">
        <f>$M4</f>
        <v>6</v>
      </c>
      <c r="D19" s="21">
        <v>4</v>
      </c>
      <c r="H19" s="33" t="s">
        <v>31</v>
      </c>
      <c r="I19" s="232" t="s">
        <v>117</v>
      </c>
      <c r="J19" s="233"/>
      <c r="K19" s="233"/>
      <c r="L19" s="234"/>
      <c r="O19" s="2" t="s">
        <v>164</v>
      </c>
    </row>
    <row r="20" spans="1:15" x14ac:dyDescent="0.4">
      <c r="A20" s="20" t="s">
        <v>32</v>
      </c>
      <c r="B20" s="21" t="s">
        <v>33</v>
      </c>
      <c r="C20" s="21">
        <f>$D5</f>
        <v>2</v>
      </c>
      <c r="D20" s="21">
        <v>1</v>
      </c>
      <c r="H20" s="33" t="s">
        <v>34</v>
      </c>
      <c r="I20" s="232" t="s">
        <v>118</v>
      </c>
      <c r="J20" s="233"/>
      <c r="K20" s="233"/>
      <c r="L20" s="234"/>
      <c r="O20" s="2" t="s">
        <v>165</v>
      </c>
    </row>
    <row r="21" spans="1:15" x14ac:dyDescent="0.4">
      <c r="A21" s="22"/>
      <c r="B21" s="21" t="s">
        <v>35</v>
      </c>
      <c r="C21" s="21">
        <f>$G5</f>
        <v>4</v>
      </c>
      <c r="D21" s="21">
        <v>3</v>
      </c>
      <c r="H21" s="33" t="s">
        <v>36</v>
      </c>
      <c r="I21" s="232" t="s">
        <v>119</v>
      </c>
      <c r="J21" s="233"/>
      <c r="K21" s="233"/>
      <c r="L21" s="234"/>
      <c r="O21" s="2" t="s">
        <v>166</v>
      </c>
    </row>
    <row r="22" spans="1:15" x14ac:dyDescent="0.4">
      <c r="A22" s="22"/>
      <c r="B22" s="21" t="s">
        <v>37</v>
      </c>
      <c r="C22" s="21">
        <f>$J5</f>
        <v>5</v>
      </c>
      <c r="D22" s="21">
        <v>4</v>
      </c>
      <c r="H22" s="33" t="s">
        <v>38</v>
      </c>
      <c r="I22" s="232" t="s">
        <v>120</v>
      </c>
      <c r="J22" s="233"/>
      <c r="K22" s="233"/>
      <c r="L22" s="234"/>
      <c r="O22" s="2" t="s">
        <v>167</v>
      </c>
    </row>
    <row r="23" spans="1:15" x14ac:dyDescent="0.4">
      <c r="A23" s="23"/>
      <c r="B23" s="21" t="s">
        <v>39</v>
      </c>
      <c r="C23" s="21">
        <f>$M5</f>
        <v>7</v>
      </c>
      <c r="D23" s="21">
        <v>5</v>
      </c>
      <c r="H23" s="33" t="s">
        <v>40</v>
      </c>
      <c r="I23" s="232" t="s">
        <v>121</v>
      </c>
      <c r="J23" s="233"/>
      <c r="K23" s="233"/>
      <c r="L23" s="234"/>
    </row>
    <row r="24" spans="1:15" x14ac:dyDescent="0.4">
      <c r="A24" s="20" t="s">
        <v>41</v>
      </c>
      <c r="B24" s="21" t="s">
        <v>42</v>
      </c>
      <c r="C24" s="21">
        <f>D6</f>
        <v>1.5</v>
      </c>
      <c r="D24" s="21">
        <v>1</v>
      </c>
      <c r="H24" s="33" t="s">
        <v>43</v>
      </c>
      <c r="I24" s="232" t="s">
        <v>122</v>
      </c>
      <c r="J24" s="233"/>
      <c r="K24" s="233"/>
      <c r="L24" s="234"/>
    </row>
    <row r="25" spans="1:15" x14ac:dyDescent="0.4">
      <c r="A25" s="22"/>
      <c r="B25" s="21" t="s">
        <v>44</v>
      </c>
      <c r="C25" s="21">
        <f>G6</f>
        <v>3</v>
      </c>
      <c r="D25" s="21">
        <v>2</v>
      </c>
      <c r="H25" s="33" t="s">
        <v>45</v>
      </c>
      <c r="I25" s="232" t="s">
        <v>123</v>
      </c>
      <c r="J25" s="233"/>
      <c r="K25" s="233"/>
      <c r="L25" s="234"/>
    </row>
    <row r="26" spans="1:15" x14ac:dyDescent="0.4">
      <c r="A26" s="22"/>
      <c r="B26" s="21" t="s">
        <v>46</v>
      </c>
      <c r="C26" s="21">
        <f>J6</f>
        <v>4</v>
      </c>
      <c r="D26" s="21">
        <v>3</v>
      </c>
      <c r="H26" s="33" t="s">
        <v>47</v>
      </c>
      <c r="I26" s="232" t="s">
        <v>124</v>
      </c>
      <c r="J26" s="233"/>
      <c r="K26" s="233"/>
      <c r="L26" s="234"/>
    </row>
    <row r="27" spans="1:15" x14ac:dyDescent="0.4">
      <c r="A27" s="23"/>
      <c r="B27" s="21" t="s">
        <v>48</v>
      </c>
      <c r="C27" s="21">
        <f>M6</f>
        <v>5.5</v>
      </c>
      <c r="D27" s="21">
        <v>4</v>
      </c>
      <c r="H27" s="33" t="s">
        <v>49</v>
      </c>
      <c r="I27" s="232" t="s">
        <v>125</v>
      </c>
      <c r="J27" s="233"/>
      <c r="K27" s="233"/>
      <c r="L27" s="234"/>
    </row>
    <row r="28" spans="1:15" x14ac:dyDescent="0.4">
      <c r="A28" s="20" t="s">
        <v>50</v>
      </c>
      <c r="B28" s="21" t="s">
        <v>51</v>
      </c>
      <c r="C28" s="21">
        <f>D7</f>
        <v>0.5</v>
      </c>
      <c r="D28" s="21">
        <v>0.5</v>
      </c>
      <c r="H28" s="33" t="s">
        <v>52</v>
      </c>
      <c r="I28" s="232" t="s">
        <v>126</v>
      </c>
      <c r="J28" s="233"/>
      <c r="K28" s="233"/>
      <c r="L28" s="234"/>
    </row>
    <row r="29" spans="1:15" x14ac:dyDescent="0.4">
      <c r="A29" s="22"/>
      <c r="B29" s="21" t="s">
        <v>53</v>
      </c>
      <c r="C29" s="21">
        <f>G7</f>
        <v>0.5</v>
      </c>
      <c r="D29" s="21">
        <v>0.5</v>
      </c>
      <c r="H29" s="33" t="s">
        <v>54</v>
      </c>
      <c r="I29" s="232" t="s">
        <v>127</v>
      </c>
      <c r="J29" s="233"/>
      <c r="K29" s="233"/>
      <c r="L29" s="234"/>
    </row>
    <row r="30" spans="1:15" x14ac:dyDescent="0.4">
      <c r="A30" s="22"/>
      <c r="B30" s="21" t="s">
        <v>55</v>
      </c>
      <c r="C30" s="21">
        <f>J7</f>
        <v>1</v>
      </c>
      <c r="D30" s="21">
        <v>1</v>
      </c>
      <c r="H30" s="33" t="s">
        <v>56</v>
      </c>
      <c r="I30" s="232" t="s">
        <v>128</v>
      </c>
      <c r="J30" s="233"/>
      <c r="K30" s="233"/>
      <c r="L30" s="234"/>
    </row>
    <row r="31" spans="1:15" x14ac:dyDescent="0.4">
      <c r="A31" s="23"/>
      <c r="B31" s="21" t="s">
        <v>57</v>
      </c>
      <c r="C31" s="21">
        <f>M7</f>
        <v>2</v>
      </c>
      <c r="D31" s="21">
        <v>2</v>
      </c>
      <c r="H31" s="33" t="s">
        <v>58</v>
      </c>
      <c r="I31" s="232" t="s">
        <v>129</v>
      </c>
      <c r="J31" s="233"/>
      <c r="K31" s="233"/>
      <c r="L31" s="234"/>
    </row>
    <row r="32" spans="1:15" x14ac:dyDescent="0.4">
      <c r="A32" s="20" t="s">
        <v>59</v>
      </c>
      <c r="B32" s="21" t="s">
        <v>60</v>
      </c>
      <c r="C32" s="21">
        <f>$D8</f>
        <v>1</v>
      </c>
      <c r="D32" s="21">
        <v>0.5</v>
      </c>
      <c r="H32" s="33" t="s">
        <v>61</v>
      </c>
      <c r="I32" s="232" t="s">
        <v>130</v>
      </c>
      <c r="J32" s="233"/>
      <c r="K32" s="233"/>
      <c r="L32" s="234"/>
    </row>
    <row r="33" spans="1:12" x14ac:dyDescent="0.4">
      <c r="A33" s="22"/>
      <c r="B33" s="21" t="s">
        <v>62</v>
      </c>
      <c r="C33" s="21">
        <f>$G8</f>
        <v>1.5</v>
      </c>
      <c r="D33" s="21">
        <v>1</v>
      </c>
      <c r="H33" s="33" t="s">
        <v>63</v>
      </c>
      <c r="I33" s="232" t="s">
        <v>131</v>
      </c>
      <c r="J33" s="233"/>
      <c r="K33" s="233"/>
      <c r="L33" s="234"/>
    </row>
    <row r="34" spans="1:12" x14ac:dyDescent="0.4">
      <c r="A34" s="22"/>
      <c r="B34" s="21" t="s">
        <v>64</v>
      </c>
      <c r="C34" s="21">
        <f>$J8</f>
        <v>3</v>
      </c>
      <c r="D34" s="21">
        <v>2</v>
      </c>
      <c r="H34" s="33" t="s">
        <v>65</v>
      </c>
      <c r="I34" s="232" t="s">
        <v>131</v>
      </c>
      <c r="J34" s="233"/>
      <c r="K34" s="233"/>
      <c r="L34" s="234"/>
    </row>
    <row r="35" spans="1:12" x14ac:dyDescent="0.4">
      <c r="A35" s="23"/>
      <c r="B35" s="21" t="s">
        <v>66</v>
      </c>
      <c r="C35" s="21">
        <f>$M8</f>
        <v>4.5</v>
      </c>
      <c r="D35" s="21">
        <v>3</v>
      </c>
      <c r="H35" s="33" t="s">
        <v>67</v>
      </c>
      <c r="I35" s="232" t="s">
        <v>132</v>
      </c>
      <c r="J35" s="233"/>
      <c r="K35" s="233"/>
      <c r="L35" s="234"/>
    </row>
    <row r="36" spans="1:12" x14ac:dyDescent="0.4">
      <c r="A36" s="20" t="s">
        <v>68</v>
      </c>
      <c r="B36" s="21" t="s">
        <v>69</v>
      </c>
      <c r="C36" s="21">
        <f>$D9</f>
        <v>1</v>
      </c>
      <c r="D36" s="21">
        <v>0.5</v>
      </c>
      <c r="H36" s="33" t="s">
        <v>70</v>
      </c>
      <c r="I36" s="232" t="s">
        <v>133</v>
      </c>
      <c r="J36" s="233"/>
      <c r="K36" s="233"/>
      <c r="L36" s="234"/>
    </row>
    <row r="37" spans="1:12" x14ac:dyDescent="0.4">
      <c r="A37" s="22"/>
      <c r="B37" s="21" t="s">
        <v>71</v>
      </c>
      <c r="C37" s="21">
        <f>$G9</f>
        <v>1</v>
      </c>
      <c r="D37" s="21">
        <v>0.5</v>
      </c>
      <c r="H37" s="33" t="s">
        <v>72</v>
      </c>
      <c r="I37" s="232" t="s">
        <v>134</v>
      </c>
      <c r="J37" s="233"/>
      <c r="K37" s="233"/>
      <c r="L37" s="234"/>
    </row>
    <row r="38" spans="1:12" x14ac:dyDescent="0.4">
      <c r="A38" s="22"/>
      <c r="B38" s="21" t="s">
        <v>73</v>
      </c>
      <c r="C38" s="21">
        <f>$J9</f>
        <v>2</v>
      </c>
      <c r="D38" s="21">
        <v>1</v>
      </c>
      <c r="H38" s="33" t="s">
        <v>74</v>
      </c>
      <c r="I38" s="232" t="s">
        <v>135</v>
      </c>
      <c r="J38" s="233"/>
      <c r="K38" s="233"/>
      <c r="L38" s="234"/>
    </row>
    <row r="39" spans="1:12" x14ac:dyDescent="0.4">
      <c r="A39" s="23"/>
      <c r="B39" s="21" t="s">
        <v>75</v>
      </c>
      <c r="C39" s="21">
        <f>$M9</f>
        <v>4</v>
      </c>
      <c r="D39" s="21">
        <v>2</v>
      </c>
      <c r="H39" s="33" t="s">
        <v>76</v>
      </c>
      <c r="I39" s="232" t="s">
        <v>136</v>
      </c>
      <c r="J39" s="233"/>
      <c r="K39" s="233"/>
      <c r="L39" s="234"/>
    </row>
    <row r="40" spans="1:12" x14ac:dyDescent="0.4">
      <c r="A40" s="20" t="s">
        <v>77</v>
      </c>
      <c r="B40" s="21" t="s">
        <v>78</v>
      </c>
      <c r="C40" s="21">
        <f>$D10</f>
        <v>0.5</v>
      </c>
      <c r="D40" s="21">
        <v>0</v>
      </c>
      <c r="H40" s="33" t="s">
        <v>79</v>
      </c>
      <c r="I40" s="232" t="s">
        <v>137</v>
      </c>
      <c r="J40" s="233"/>
      <c r="K40" s="233"/>
      <c r="L40" s="234"/>
    </row>
    <row r="41" spans="1:12" x14ac:dyDescent="0.4">
      <c r="A41" s="22"/>
      <c r="B41" s="21" t="s">
        <v>80</v>
      </c>
      <c r="C41" s="21">
        <f>$G10</f>
        <v>0.5</v>
      </c>
      <c r="D41" s="21">
        <v>0</v>
      </c>
      <c r="H41" s="33" t="s">
        <v>81</v>
      </c>
      <c r="I41" s="232" t="s">
        <v>138</v>
      </c>
      <c r="J41" s="233"/>
      <c r="K41" s="233"/>
      <c r="L41" s="234"/>
    </row>
    <row r="42" spans="1:12" x14ac:dyDescent="0.4">
      <c r="A42" s="22"/>
      <c r="B42" s="21" t="s">
        <v>82</v>
      </c>
      <c r="C42" s="21">
        <f>$J10</f>
        <v>1</v>
      </c>
      <c r="D42" s="21">
        <v>0</v>
      </c>
      <c r="H42" s="33" t="s">
        <v>83</v>
      </c>
      <c r="I42" s="232" t="s">
        <v>139</v>
      </c>
      <c r="J42" s="233"/>
      <c r="K42" s="233"/>
      <c r="L42" s="234"/>
    </row>
    <row r="43" spans="1:12" x14ac:dyDescent="0.4">
      <c r="A43" s="23"/>
      <c r="B43" s="21" t="s">
        <v>84</v>
      </c>
      <c r="C43" s="21">
        <f>$M10</f>
        <v>1</v>
      </c>
      <c r="D43" s="21">
        <v>0</v>
      </c>
      <c r="H43" s="33" t="s">
        <v>85</v>
      </c>
      <c r="I43" s="232" t="s">
        <v>140</v>
      </c>
      <c r="J43" s="233"/>
      <c r="K43" s="233"/>
      <c r="L43" s="234"/>
    </row>
    <row r="44" spans="1:12" x14ac:dyDescent="0.4">
      <c r="A44" s="20" t="s">
        <v>86</v>
      </c>
      <c r="B44" s="21" t="s">
        <v>87</v>
      </c>
      <c r="C44" s="21">
        <f>$D11</f>
        <v>1</v>
      </c>
      <c r="D44" s="21">
        <v>0.5</v>
      </c>
      <c r="H44" s="21" t="s">
        <v>201</v>
      </c>
      <c r="I44" s="40" t="s">
        <v>201</v>
      </c>
      <c r="J44" s="40"/>
      <c r="K44" s="40"/>
      <c r="L44" s="41"/>
    </row>
    <row r="45" spans="1:12" x14ac:dyDescent="0.4">
      <c r="A45" s="22"/>
      <c r="B45" s="21" t="s">
        <v>88</v>
      </c>
      <c r="C45" s="21">
        <f>$G11</f>
        <v>1.5</v>
      </c>
      <c r="D45" s="21">
        <v>1</v>
      </c>
      <c r="H45" s="21" t="s">
        <v>202</v>
      </c>
      <c r="I45" s="40" t="s">
        <v>202</v>
      </c>
      <c r="J45" s="40"/>
      <c r="K45" s="40"/>
      <c r="L45" s="41"/>
    </row>
    <row r="46" spans="1:12" x14ac:dyDescent="0.4">
      <c r="A46" s="22"/>
      <c r="B46" s="21" t="s">
        <v>89</v>
      </c>
      <c r="C46" s="21">
        <f>$J11</f>
        <v>3</v>
      </c>
      <c r="D46" s="21">
        <v>2</v>
      </c>
    </row>
    <row r="47" spans="1:12" x14ac:dyDescent="0.4">
      <c r="A47" s="23"/>
      <c r="B47" s="21" t="s">
        <v>90</v>
      </c>
      <c r="C47" s="21">
        <f>$M11</f>
        <v>5.5</v>
      </c>
      <c r="D47" s="21">
        <v>4</v>
      </c>
    </row>
    <row r="48" spans="1:12" x14ac:dyDescent="0.4">
      <c r="A48" s="24" t="s">
        <v>91</v>
      </c>
      <c r="B48" s="21" t="s">
        <v>92</v>
      </c>
      <c r="C48" s="21">
        <v>4</v>
      </c>
      <c r="D48" s="21">
        <v>3</v>
      </c>
    </row>
    <row r="49" spans="1:4" x14ac:dyDescent="0.4">
      <c r="A49" s="25"/>
      <c r="B49" s="21" t="s">
        <v>93</v>
      </c>
      <c r="C49" s="21">
        <v>5</v>
      </c>
      <c r="D49" s="21">
        <v>4</v>
      </c>
    </row>
    <row r="50" spans="1:4" x14ac:dyDescent="0.4">
      <c r="A50" s="25"/>
      <c r="B50" s="21" t="s">
        <v>94</v>
      </c>
      <c r="C50" s="21">
        <v>6</v>
      </c>
      <c r="D50" s="21">
        <v>4.5</v>
      </c>
    </row>
    <row r="51" spans="1:4" x14ac:dyDescent="0.4">
      <c r="A51" s="26"/>
      <c r="B51" s="21" t="s">
        <v>95</v>
      </c>
      <c r="C51" s="21">
        <v>7</v>
      </c>
      <c r="D51" s="21">
        <v>5</v>
      </c>
    </row>
  </sheetData>
  <mergeCells count="34">
    <mergeCell ref="I16:L16"/>
    <mergeCell ref="A1:L1"/>
    <mergeCell ref="A2:A3"/>
    <mergeCell ref="B2:D2"/>
    <mergeCell ref="E2:G2"/>
    <mergeCell ref="H2:J2"/>
    <mergeCell ref="K2:M2"/>
    <mergeCell ref="I22:L22"/>
    <mergeCell ref="I23:L23"/>
    <mergeCell ref="I24:L24"/>
    <mergeCell ref="I25:L25"/>
    <mergeCell ref="I26:L26"/>
    <mergeCell ref="I17:L17"/>
    <mergeCell ref="I18:L18"/>
    <mergeCell ref="I19:L19"/>
    <mergeCell ref="I20:L20"/>
    <mergeCell ref="I21:L21"/>
    <mergeCell ref="I38:L38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39:L39"/>
    <mergeCell ref="I40:L40"/>
    <mergeCell ref="I41:L41"/>
    <mergeCell ref="I42:L42"/>
    <mergeCell ref="I43:L43"/>
  </mergeCells>
  <phoneticPr fontId="4" type="noConversion"/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46C2-C5A4-4FFC-B63F-D6B5C7AC8607}">
  <dimension ref="A1:U8"/>
  <sheetViews>
    <sheetView workbookViewId="0">
      <selection activeCell="K17" sqref="K17"/>
    </sheetView>
  </sheetViews>
  <sheetFormatPr defaultRowHeight="17.399999999999999" x14ac:dyDescent="0.4"/>
  <cols>
    <col min="1" max="1" width="19.796875" bestFit="1" customWidth="1"/>
    <col min="2" max="2" width="37.5" customWidth="1"/>
    <col min="3" max="3" width="4.5" style="206" bestFit="1" customWidth="1"/>
    <col min="4" max="11" width="5.3984375" style="206" bestFit="1" customWidth="1"/>
    <col min="12" max="14" width="5.19921875" style="206" bestFit="1" customWidth="1"/>
    <col min="15" max="21" width="5.19921875" style="206" customWidth="1"/>
    <col min="22" max="22" width="10.8984375" bestFit="1" customWidth="1"/>
  </cols>
  <sheetData>
    <row r="1" spans="1:21" x14ac:dyDescent="0.4">
      <c r="A1" s="241" t="s">
        <v>548</v>
      </c>
      <c r="B1" s="242" t="s">
        <v>552</v>
      </c>
      <c r="C1" s="240" t="s">
        <v>551</v>
      </c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</row>
    <row r="2" spans="1:21" x14ac:dyDescent="0.4">
      <c r="A2" s="241"/>
      <c r="B2" s="243"/>
      <c r="C2" s="203" t="s">
        <v>521</v>
      </c>
      <c r="D2" s="203" t="s">
        <v>522</v>
      </c>
      <c r="E2" s="203" t="s">
        <v>523</v>
      </c>
      <c r="F2" s="203" t="s">
        <v>524</v>
      </c>
      <c r="G2" s="203" t="s">
        <v>525</v>
      </c>
      <c r="H2" s="203" t="s">
        <v>526</v>
      </c>
      <c r="I2" s="203" t="s">
        <v>527</v>
      </c>
      <c r="J2" s="203" t="s">
        <v>528</v>
      </c>
      <c r="K2" s="203" t="s">
        <v>529</v>
      </c>
      <c r="L2" s="203" t="s">
        <v>530</v>
      </c>
      <c r="M2" s="203" t="s">
        <v>531</v>
      </c>
      <c r="N2" s="203" t="s">
        <v>532</v>
      </c>
      <c r="O2" s="203" t="s">
        <v>541</v>
      </c>
      <c r="P2" s="203" t="s">
        <v>542</v>
      </c>
      <c r="Q2" s="203" t="s">
        <v>543</v>
      </c>
      <c r="R2" s="203" t="s">
        <v>544</v>
      </c>
      <c r="S2" s="203" t="s">
        <v>545</v>
      </c>
      <c r="T2" s="203" t="s">
        <v>546</v>
      </c>
      <c r="U2" s="203" t="s">
        <v>547</v>
      </c>
    </row>
    <row r="3" spans="1:21" ht="50.55" customHeight="1" x14ac:dyDescent="0.4">
      <c r="A3" s="202" t="s">
        <v>533</v>
      </c>
      <c r="B3" s="52" t="s">
        <v>553</v>
      </c>
      <c r="C3" s="204"/>
      <c r="D3" s="204"/>
      <c r="E3" s="204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ht="50.55" customHeight="1" x14ac:dyDescent="0.4">
      <c r="A4" s="202" t="s">
        <v>536</v>
      </c>
      <c r="B4" s="52" t="s">
        <v>554</v>
      </c>
      <c r="C4" s="205"/>
      <c r="D4" s="205"/>
      <c r="E4" s="204"/>
      <c r="F4" s="204"/>
      <c r="G4" s="204"/>
      <c r="H4" s="204"/>
      <c r="I4" s="204"/>
      <c r="J4" s="204"/>
      <c r="K4" s="204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spans="1:21" ht="50.55" customHeight="1" x14ac:dyDescent="0.4">
      <c r="A5" s="209" t="s">
        <v>549</v>
      </c>
      <c r="B5" s="52" t="s">
        <v>555</v>
      </c>
      <c r="C5" s="205"/>
      <c r="D5" s="205"/>
      <c r="E5" s="205"/>
      <c r="F5" s="205"/>
      <c r="G5" s="205"/>
      <c r="H5" s="205"/>
      <c r="I5" s="205"/>
      <c r="J5" s="205"/>
      <c r="K5" s="205"/>
      <c r="L5" s="204"/>
      <c r="M5" s="204"/>
      <c r="N5" s="205"/>
      <c r="O5" s="205"/>
      <c r="P5" s="205"/>
      <c r="Q5" s="205"/>
      <c r="R5" s="205"/>
      <c r="S5" s="205"/>
      <c r="T5" s="205"/>
      <c r="U5" s="205"/>
    </row>
    <row r="6" spans="1:21" ht="50.55" customHeight="1" x14ac:dyDescent="0.4">
      <c r="A6" s="209" t="s">
        <v>550</v>
      </c>
      <c r="B6" s="52" t="s">
        <v>556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4"/>
      <c r="O6" s="204"/>
      <c r="P6" s="204"/>
      <c r="Q6" s="204"/>
      <c r="R6" s="205"/>
      <c r="S6" s="205"/>
      <c r="T6" s="205"/>
      <c r="U6" s="205"/>
    </row>
    <row r="7" spans="1:21" ht="50.55" customHeight="1" x14ac:dyDescent="0.4">
      <c r="A7" s="202" t="s">
        <v>534</v>
      </c>
      <c r="B7" s="52" t="s">
        <v>557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4"/>
      <c r="S7" s="205"/>
      <c r="T7" s="205"/>
      <c r="U7" s="205"/>
    </row>
    <row r="8" spans="1:21" ht="50.55" customHeight="1" x14ac:dyDescent="0.4">
      <c r="A8" s="202" t="s">
        <v>535</v>
      </c>
      <c r="B8" s="52" t="s">
        <v>558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4"/>
      <c r="T8" s="204"/>
      <c r="U8" s="204"/>
    </row>
  </sheetData>
  <mergeCells count="3">
    <mergeCell ref="C1:U1"/>
    <mergeCell ref="A1:A2"/>
    <mergeCell ref="B1:B2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73FF-3A1F-48E6-9B97-534C9824AB7C}">
  <dimension ref="B1:Z37"/>
  <sheetViews>
    <sheetView zoomScale="90" zoomScaleNormal="90" workbookViewId="0">
      <selection activeCell="S13" sqref="S13"/>
    </sheetView>
  </sheetViews>
  <sheetFormatPr defaultRowHeight="17.399999999999999" x14ac:dyDescent="0.4"/>
  <cols>
    <col min="2" max="2" width="16" bestFit="1" customWidth="1"/>
    <col min="3" max="3" width="20.19921875" hidden="1" customWidth="1"/>
    <col min="4" max="4" width="12.59765625" bestFit="1" customWidth="1"/>
  </cols>
  <sheetData>
    <row r="1" spans="2:26" x14ac:dyDescent="0.4">
      <c r="B1" s="244" t="s">
        <v>548</v>
      </c>
      <c r="C1" s="244" t="s">
        <v>552</v>
      </c>
      <c r="D1" s="245" t="s">
        <v>565</v>
      </c>
      <c r="E1" s="285" t="s">
        <v>605</v>
      </c>
      <c r="F1" s="246" t="s">
        <v>600</v>
      </c>
      <c r="G1" s="247"/>
      <c r="H1" s="248"/>
      <c r="I1" s="286" t="s">
        <v>601</v>
      </c>
      <c r="J1" s="287"/>
      <c r="K1" s="287"/>
      <c r="L1" s="288"/>
      <c r="M1" s="286" t="s">
        <v>602</v>
      </c>
      <c r="N1" s="287"/>
      <c r="O1" s="287"/>
      <c r="P1" s="288"/>
      <c r="Q1" s="286" t="s">
        <v>603</v>
      </c>
      <c r="R1" s="287"/>
      <c r="S1" s="287"/>
      <c r="T1" s="288"/>
      <c r="U1" s="287" t="s">
        <v>604</v>
      </c>
      <c r="V1" s="287"/>
      <c r="W1" s="287"/>
      <c r="X1" s="288"/>
    </row>
    <row r="2" spans="2:26" x14ac:dyDescent="0.4">
      <c r="B2" s="244"/>
      <c r="C2" s="244"/>
      <c r="D2" s="245"/>
      <c r="E2" s="281"/>
      <c r="F2" s="249" t="s">
        <v>566</v>
      </c>
      <c r="G2" s="250" t="s">
        <v>567</v>
      </c>
      <c r="H2" s="251" t="s">
        <v>568</v>
      </c>
      <c r="I2" s="249" t="s">
        <v>569</v>
      </c>
      <c r="J2" s="250" t="s">
        <v>570</v>
      </c>
      <c r="K2" s="250" t="s">
        <v>571</v>
      </c>
      <c r="L2" s="251" t="s">
        <v>572</v>
      </c>
      <c r="M2" s="249" t="s">
        <v>573</v>
      </c>
      <c r="N2" s="250" t="s">
        <v>574</v>
      </c>
      <c r="O2" s="250" t="s">
        <v>575</v>
      </c>
      <c r="P2" s="251" t="s">
        <v>576</v>
      </c>
      <c r="Q2" s="249" t="s">
        <v>577</v>
      </c>
      <c r="R2" s="250" t="s">
        <v>578</v>
      </c>
      <c r="S2" s="250" t="s">
        <v>579</v>
      </c>
      <c r="T2" s="251" t="s">
        <v>580</v>
      </c>
      <c r="U2" s="252" t="s">
        <v>581</v>
      </c>
      <c r="V2" s="250" t="s">
        <v>582</v>
      </c>
      <c r="W2" s="250" t="s">
        <v>583</v>
      </c>
      <c r="X2" s="251" t="s">
        <v>584</v>
      </c>
      <c r="Z2" s="282" t="s">
        <v>615</v>
      </c>
    </row>
    <row r="3" spans="2:26" x14ac:dyDescent="0.4">
      <c r="B3" s="253" t="s">
        <v>438</v>
      </c>
      <c r="C3" s="254" t="s">
        <v>585</v>
      </c>
      <c r="D3" s="255" t="s">
        <v>586</v>
      </c>
      <c r="E3" s="278" t="s">
        <v>606</v>
      </c>
      <c r="F3" s="256">
        <v>2</v>
      </c>
      <c r="G3" s="257">
        <v>1</v>
      </c>
      <c r="H3" s="258">
        <v>1</v>
      </c>
      <c r="I3" s="256">
        <v>1</v>
      </c>
      <c r="J3" s="257">
        <v>1</v>
      </c>
      <c r="K3" s="257">
        <v>1</v>
      </c>
      <c r="L3" s="258">
        <v>1</v>
      </c>
      <c r="M3" s="256">
        <v>1</v>
      </c>
      <c r="N3" s="257">
        <v>1</v>
      </c>
      <c r="O3" s="257">
        <v>1</v>
      </c>
      <c r="P3" s="258">
        <v>1</v>
      </c>
      <c r="Q3" s="256">
        <v>1</v>
      </c>
      <c r="R3" s="257">
        <v>1</v>
      </c>
      <c r="S3" s="257">
        <v>1</v>
      </c>
      <c r="T3" s="258">
        <v>1</v>
      </c>
      <c r="U3" s="259">
        <v>1</v>
      </c>
      <c r="V3" s="257">
        <v>1</v>
      </c>
      <c r="W3" s="257">
        <v>1</v>
      </c>
      <c r="X3" s="258">
        <v>1</v>
      </c>
      <c r="Z3" s="283">
        <f>SUM(F3:X3)</f>
        <v>20</v>
      </c>
    </row>
    <row r="4" spans="2:26" x14ac:dyDescent="0.4">
      <c r="B4" s="260" t="s">
        <v>533</v>
      </c>
      <c r="C4" s="261" t="s">
        <v>587</v>
      </c>
      <c r="D4" s="262" t="s">
        <v>563</v>
      </c>
      <c r="E4" s="279" t="s">
        <v>607</v>
      </c>
      <c r="F4" s="256">
        <v>3</v>
      </c>
      <c r="G4" s="257">
        <v>3</v>
      </c>
      <c r="H4" s="258">
        <v>3</v>
      </c>
      <c r="I4" s="264"/>
      <c r="J4" s="265"/>
      <c r="K4" s="265"/>
      <c r="L4" s="263"/>
      <c r="M4" s="264"/>
      <c r="N4" s="265"/>
      <c r="O4" s="265"/>
      <c r="P4" s="263"/>
      <c r="Q4" s="264"/>
      <c r="R4" s="265"/>
      <c r="S4" s="265"/>
      <c r="T4" s="263"/>
      <c r="U4" s="266"/>
      <c r="V4" s="265"/>
      <c r="W4" s="265"/>
      <c r="X4" s="263"/>
      <c r="Z4" s="283">
        <f t="shared" ref="Z4:AA33" si="0">SUM(F4:X4)</f>
        <v>9</v>
      </c>
    </row>
    <row r="5" spans="2:26" x14ac:dyDescent="0.4">
      <c r="B5" s="260"/>
      <c r="C5" s="261"/>
      <c r="D5" s="262" t="s">
        <v>564</v>
      </c>
      <c r="E5" s="279" t="s">
        <v>608</v>
      </c>
      <c r="F5" s="256">
        <v>2</v>
      </c>
      <c r="G5" s="257">
        <v>2</v>
      </c>
      <c r="H5" s="258">
        <v>2</v>
      </c>
      <c r="I5" s="264"/>
      <c r="J5" s="265"/>
      <c r="K5" s="265"/>
      <c r="L5" s="263"/>
      <c r="M5" s="264"/>
      <c r="N5" s="265"/>
      <c r="O5" s="265"/>
      <c r="P5" s="263"/>
      <c r="Q5" s="264"/>
      <c r="R5" s="265"/>
      <c r="S5" s="265"/>
      <c r="T5" s="263"/>
      <c r="U5" s="266"/>
      <c r="V5" s="265"/>
      <c r="W5" s="265"/>
      <c r="X5" s="263"/>
      <c r="Z5" s="283">
        <f t="shared" si="0"/>
        <v>6</v>
      </c>
    </row>
    <row r="6" spans="2:26" x14ac:dyDescent="0.4">
      <c r="B6" s="260"/>
      <c r="C6" s="261"/>
      <c r="D6" s="262" t="s">
        <v>562</v>
      </c>
      <c r="E6" s="279" t="s">
        <v>609</v>
      </c>
      <c r="F6" s="256">
        <v>2</v>
      </c>
      <c r="G6" s="257">
        <v>2</v>
      </c>
      <c r="H6" s="258">
        <v>2</v>
      </c>
      <c r="I6" s="264"/>
      <c r="J6" s="265"/>
      <c r="K6" s="265"/>
      <c r="L6" s="263"/>
      <c r="M6" s="264"/>
      <c r="N6" s="265"/>
      <c r="O6" s="265"/>
      <c r="P6" s="263"/>
      <c r="Q6" s="264"/>
      <c r="R6" s="265"/>
      <c r="S6" s="265"/>
      <c r="T6" s="263"/>
      <c r="U6" s="266"/>
      <c r="V6" s="265"/>
      <c r="W6" s="265"/>
      <c r="X6" s="263"/>
      <c r="Z6" s="283">
        <f t="shared" si="0"/>
        <v>6</v>
      </c>
    </row>
    <row r="7" spans="2:26" x14ac:dyDescent="0.4">
      <c r="B7" s="260" t="s">
        <v>588</v>
      </c>
      <c r="C7" s="261" t="s">
        <v>589</v>
      </c>
      <c r="D7" s="262" t="s">
        <v>563</v>
      </c>
      <c r="E7" s="279" t="s">
        <v>607</v>
      </c>
      <c r="F7" s="264"/>
      <c r="G7" s="265"/>
      <c r="H7" s="263"/>
      <c r="I7" s="256">
        <v>2</v>
      </c>
      <c r="J7" s="257">
        <v>2</v>
      </c>
      <c r="K7" s="257">
        <v>2</v>
      </c>
      <c r="L7" s="258">
        <v>2</v>
      </c>
      <c r="M7" s="256">
        <v>2</v>
      </c>
      <c r="N7" s="257">
        <v>2</v>
      </c>
      <c r="O7" s="265"/>
      <c r="P7" s="263"/>
      <c r="Q7" s="264"/>
      <c r="R7" s="265"/>
      <c r="S7" s="265"/>
      <c r="T7" s="263"/>
      <c r="U7" s="266"/>
      <c r="V7" s="265"/>
      <c r="W7" s="265"/>
      <c r="X7" s="263"/>
      <c r="Z7" s="283">
        <f t="shared" si="0"/>
        <v>12</v>
      </c>
    </row>
    <row r="8" spans="2:26" x14ac:dyDescent="0.4">
      <c r="B8" s="260"/>
      <c r="C8" s="261"/>
      <c r="D8" s="262" t="s">
        <v>564</v>
      </c>
      <c r="E8" s="279" t="s">
        <v>608</v>
      </c>
      <c r="F8" s="264"/>
      <c r="G8" s="265"/>
      <c r="H8" s="263"/>
      <c r="I8" s="256">
        <v>1</v>
      </c>
      <c r="J8" s="257">
        <v>1</v>
      </c>
      <c r="K8" s="257">
        <v>1</v>
      </c>
      <c r="L8" s="258">
        <v>1</v>
      </c>
      <c r="M8" s="256">
        <v>1</v>
      </c>
      <c r="N8" s="257">
        <v>1</v>
      </c>
      <c r="O8" s="265"/>
      <c r="P8" s="263"/>
      <c r="Q8" s="264"/>
      <c r="R8" s="265"/>
      <c r="S8" s="265"/>
      <c r="T8" s="263"/>
      <c r="U8" s="266"/>
      <c r="V8" s="265"/>
      <c r="W8" s="265"/>
      <c r="X8" s="263"/>
      <c r="Z8" s="283">
        <f t="shared" si="0"/>
        <v>6</v>
      </c>
    </row>
    <row r="9" spans="2:26" x14ac:dyDescent="0.4">
      <c r="B9" s="260"/>
      <c r="C9" s="261"/>
      <c r="D9" s="262" t="s">
        <v>562</v>
      </c>
      <c r="E9" s="279" t="s">
        <v>609</v>
      </c>
      <c r="F9" s="264"/>
      <c r="G9" s="265"/>
      <c r="H9" s="263"/>
      <c r="I9" s="256">
        <v>1</v>
      </c>
      <c r="J9" s="257">
        <v>1</v>
      </c>
      <c r="K9" s="257">
        <v>1</v>
      </c>
      <c r="L9" s="258">
        <v>1</v>
      </c>
      <c r="M9" s="256">
        <v>1</v>
      </c>
      <c r="N9" s="257">
        <v>1</v>
      </c>
      <c r="O9" s="265"/>
      <c r="P9" s="263"/>
      <c r="Q9" s="264"/>
      <c r="R9" s="265"/>
      <c r="S9" s="265"/>
      <c r="T9" s="263"/>
      <c r="U9" s="266"/>
      <c r="V9" s="265"/>
      <c r="W9" s="265"/>
      <c r="X9" s="263"/>
      <c r="Z9" s="283">
        <f t="shared" si="0"/>
        <v>6</v>
      </c>
    </row>
    <row r="10" spans="2:26" x14ac:dyDescent="0.4">
      <c r="B10" s="260"/>
      <c r="C10" s="261"/>
      <c r="D10" s="262" t="s">
        <v>611</v>
      </c>
      <c r="E10" s="279" t="s">
        <v>610</v>
      </c>
      <c r="F10" s="264"/>
      <c r="G10" s="265"/>
      <c r="H10" s="258">
        <v>5</v>
      </c>
      <c r="I10" s="289">
        <v>5</v>
      </c>
      <c r="J10" s="277">
        <v>5</v>
      </c>
      <c r="K10" s="277">
        <v>5</v>
      </c>
      <c r="L10" s="258">
        <v>5</v>
      </c>
      <c r="M10" s="289">
        <v>5</v>
      </c>
      <c r="N10" s="277">
        <v>5</v>
      </c>
      <c r="O10" s="265"/>
      <c r="P10" s="263"/>
      <c r="Q10" s="264"/>
      <c r="R10" s="265"/>
      <c r="S10" s="265"/>
      <c r="T10" s="263"/>
      <c r="U10" s="266"/>
      <c r="V10" s="265"/>
      <c r="W10" s="265"/>
      <c r="X10" s="263"/>
      <c r="Z10" s="283">
        <f t="shared" si="0"/>
        <v>35</v>
      </c>
    </row>
    <row r="11" spans="2:26" x14ac:dyDescent="0.4">
      <c r="B11" s="260"/>
      <c r="C11" s="261"/>
      <c r="D11" s="262" t="s">
        <v>612</v>
      </c>
      <c r="E11" s="279" t="s">
        <v>613</v>
      </c>
      <c r="F11" s="264"/>
      <c r="G11" s="265"/>
      <c r="H11" s="258">
        <v>2</v>
      </c>
      <c r="I11" s="289">
        <v>2</v>
      </c>
      <c r="J11" s="277">
        <v>2</v>
      </c>
      <c r="K11" s="277">
        <v>2</v>
      </c>
      <c r="L11" s="258">
        <v>2</v>
      </c>
      <c r="M11" s="289">
        <v>2</v>
      </c>
      <c r="N11" s="277">
        <v>2</v>
      </c>
      <c r="O11" s="265"/>
      <c r="P11" s="263"/>
      <c r="Q11" s="264"/>
      <c r="R11" s="265"/>
      <c r="S11" s="265"/>
      <c r="T11" s="263"/>
      <c r="U11" s="266"/>
      <c r="V11" s="265"/>
      <c r="W11" s="265"/>
      <c r="X11" s="263"/>
      <c r="Z11" s="283">
        <f t="shared" si="0"/>
        <v>14</v>
      </c>
    </row>
    <row r="12" spans="2:26" x14ac:dyDescent="0.4">
      <c r="B12" s="260"/>
      <c r="C12" s="261"/>
      <c r="D12" s="262" t="s">
        <v>590</v>
      </c>
      <c r="E12" s="279" t="s">
        <v>614</v>
      </c>
      <c r="F12" s="264"/>
      <c r="G12" s="265"/>
      <c r="H12" s="258">
        <v>2</v>
      </c>
      <c r="I12" s="256">
        <v>3</v>
      </c>
      <c r="J12" s="257">
        <v>3</v>
      </c>
      <c r="K12" s="257">
        <v>3</v>
      </c>
      <c r="L12" s="258">
        <v>3</v>
      </c>
      <c r="M12" s="256">
        <v>3</v>
      </c>
      <c r="N12" s="257">
        <v>3</v>
      </c>
      <c r="O12" s="265"/>
      <c r="P12" s="263"/>
      <c r="Q12" s="264"/>
      <c r="R12" s="265"/>
      <c r="S12" s="265"/>
      <c r="T12" s="263"/>
      <c r="U12" s="266"/>
      <c r="V12" s="265"/>
      <c r="W12" s="265"/>
      <c r="X12" s="263"/>
      <c r="Z12" s="283">
        <f t="shared" si="0"/>
        <v>20</v>
      </c>
    </row>
    <row r="13" spans="2:26" x14ac:dyDescent="0.4">
      <c r="B13" s="267" t="s">
        <v>591</v>
      </c>
      <c r="C13" s="261" t="s">
        <v>592</v>
      </c>
      <c r="D13" s="262" t="s">
        <v>563</v>
      </c>
      <c r="E13" s="279" t="s">
        <v>607</v>
      </c>
      <c r="F13" s="264"/>
      <c r="G13" s="265"/>
      <c r="H13" s="263"/>
      <c r="I13" s="264"/>
      <c r="J13" s="265"/>
      <c r="K13" s="265"/>
      <c r="L13" s="263"/>
      <c r="M13" s="264"/>
      <c r="N13" s="265"/>
      <c r="O13" s="257">
        <v>2</v>
      </c>
      <c r="P13" s="258">
        <v>2</v>
      </c>
      <c r="Q13" s="264"/>
      <c r="R13" s="265"/>
      <c r="S13" s="265"/>
      <c r="T13" s="263"/>
      <c r="U13" s="266"/>
      <c r="V13" s="265"/>
      <c r="W13" s="265"/>
      <c r="X13" s="263"/>
      <c r="Z13" s="283">
        <f t="shared" si="0"/>
        <v>4</v>
      </c>
    </row>
    <row r="14" spans="2:26" x14ac:dyDescent="0.4">
      <c r="B14" s="260"/>
      <c r="C14" s="261"/>
      <c r="D14" s="262" t="s">
        <v>564</v>
      </c>
      <c r="E14" s="279" t="s">
        <v>608</v>
      </c>
      <c r="F14" s="264"/>
      <c r="G14" s="265"/>
      <c r="H14" s="263"/>
      <c r="I14" s="264"/>
      <c r="J14" s="265"/>
      <c r="K14" s="265"/>
      <c r="L14" s="263"/>
      <c r="M14" s="264"/>
      <c r="N14" s="265"/>
      <c r="O14" s="257">
        <v>1</v>
      </c>
      <c r="P14" s="258">
        <v>1</v>
      </c>
      <c r="Q14" s="264"/>
      <c r="R14" s="265"/>
      <c r="S14" s="265"/>
      <c r="T14" s="263"/>
      <c r="U14" s="266"/>
      <c r="V14" s="265"/>
      <c r="W14" s="265"/>
      <c r="X14" s="263"/>
      <c r="Z14" s="283">
        <f t="shared" si="0"/>
        <v>2</v>
      </c>
    </row>
    <row r="15" spans="2:26" x14ac:dyDescent="0.4">
      <c r="B15" s="260"/>
      <c r="C15" s="261"/>
      <c r="D15" s="262" t="s">
        <v>562</v>
      </c>
      <c r="E15" s="279" t="s">
        <v>609</v>
      </c>
      <c r="F15" s="264"/>
      <c r="G15" s="265"/>
      <c r="H15" s="263"/>
      <c r="I15" s="264"/>
      <c r="J15" s="265"/>
      <c r="K15" s="265"/>
      <c r="L15" s="263"/>
      <c r="M15" s="264"/>
      <c r="N15" s="265"/>
      <c r="O15" s="257">
        <v>1</v>
      </c>
      <c r="P15" s="258">
        <v>1</v>
      </c>
      <c r="Q15" s="264"/>
      <c r="R15" s="265"/>
      <c r="S15" s="265"/>
      <c r="T15" s="263"/>
      <c r="U15" s="266"/>
      <c r="V15" s="265"/>
      <c r="W15" s="265"/>
      <c r="X15" s="263"/>
      <c r="Z15" s="283">
        <f t="shared" si="0"/>
        <v>2</v>
      </c>
    </row>
    <row r="16" spans="2:26" x14ac:dyDescent="0.4">
      <c r="B16" s="260"/>
      <c r="C16" s="261"/>
      <c r="D16" s="262" t="s">
        <v>611</v>
      </c>
      <c r="E16" s="279" t="s">
        <v>610</v>
      </c>
      <c r="F16" s="264"/>
      <c r="G16" s="265"/>
      <c r="H16" s="263"/>
      <c r="I16" s="264"/>
      <c r="J16" s="265"/>
      <c r="K16" s="265"/>
      <c r="L16" s="263"/>
      <c r="M16" s="264"/>
      <c r="N16" s="265"/>
      <c r="O16" s="257">
        <v>4</v>
      </c>
      <c r="P16" s="258">
        <v>4</v>
      </c>
      <c r="Q16" s="264"/>
      <c r="R16" s="265"/>
      <c r="S16" s="265"/>
      <c r="T16" s="263"/>
      <c r="U16" s="266"/>
      <c r="V16" s="265"/>
      <c r="W16" s="265"/>
      <c r="X16" s="263"/>
      <c r="Z16" s="283">
        <f t="shared" si="0"/>
        <v>8</v>
      </c>
    </row>
    <row r="17" spans="2:26" x14ac:dyDescent="0.4">
      <c r="B17" s="260"/>
      <c r="C17" s="261"/>
      <c r="D17" s="262" t="s">
        <v>612</v>
      </c>
      <c r="E17" s="279" t="s">
        <v>613</v>
      </c>
      <c r="F17" s="264"/>
      <c r="G17" s="265"/>
      <c r="H17" s="263"/>
      <c r="I17" s="264"/>
      <c r="J17" s="265"/>
      <c r="K17" s="265"/>
      <c r="L17" s="263"/>
      <c r="M17" s="264"/>
      <c r="N17" s="265"/>
      <c r="O17" s="257">
        <v>1</v>
      </c>
      <c r="P17" s="258">
        <v>1</v>
      </c>
      <c r="Q17" s="264"/>
      <c r="R17" s="265"/>
      <c r="S17" s="265"/>
      <c r="T17" s="263"/>
      <c r="U17" s="266"/>
      <c r="V17" s="265"/>
      <c r="W17" s="265"/>
      <c r="X17" s="263"/>
      <c r="Z17" s="283">
        <f t="shared" si="0"/>
        <v>2</v>
      </c>
    </row>
    <row r="18" spans="2:26" x14ac:dyDescent="0.4">
      <c r="B18" s="260"/>
      <c r="C18" s="261"/>
      <c r="D18" s="262" t="s">
        <v>590</v>
      </c>
      <c r="E18" s="279" t="s">
        <v>614</v>
      </c>
      <c r="F18" s="264"/>
      <c r="G18" s="265"/>
      <c r="H18" s="263"/>
      <c r="I18" s="264"/>
      <c r="J18" s="265"/>
      <c r="K18" s="265"/>
      <c r="L18" s="263"/>
      <c r="M18" s="264"/>
      <c r="N18" s="265"/>
      <c r="O18" s="257">
        <v>1</v>
      </c>
      <c r="P18" s="258">
        <v>1</v>
      </c>
      <c r="Q18" s="264"/>
      <c r="R18" s="265"/>
      <c r="S18" s="265"/>
      <c r="T18" s="263"/>
      <c r="U18" s="266"/>
      <c r="V18" s="265"/>
      <c r="W18" s="265"/>
      <c r="X18" s="263"/>
      <c r="Z18" s="283">
        <f t="shared" si="0"/>
        <v>2</v>
      </c>
    </row>
    <row r="19" spans="2:26" x14ac:dyDescent="0.4">
      <c r="B19" s="267" t="s">
        <v>593</v>
      </c>
      <c r="C19" s="261" t="s">
        <v>594</v>
      </c>
      <c r="D19" s="262" t="s">
        <v>563</v>
      </c>
      <c r="E19" s="279" t="s">
        <v>607</v>
      </c>
      <c r="F19" s="264"/>
      <c r="G19" s="265"/>
      <c r="H19" s="263"/>
      <c r="I19" s="264"/>
      <c r="J19" s="265"/>
      <c r="K19" s="265"/>
      <c r="L19" s="263"/>
      <c r="M19" s="264"/>
      <c r="N19" s="265"/>
      <c r="O19" s="265"/>
      <c r="P19" s="263"/>
      <c r="Q19" s="256">
        <v>2</v>
      </c>
      <c r="R19" s="257">
        <v>2</v>
      </c>
      <c r="S19" s="257">
        <v>2</v>
      </c>
      <c r="T19" s="258">
        <v>2</v>
      </c>
      <c r="U19" s="266"/>
      <c r="V19" s="265"/>
      <c r="W19" s="265"/>
      <c r="X19" s="263"/>
      <c r="Z19" s="283">
        <f t="shared" si="0"/>
        <v>8</v>
      </c>
    </row>
    <row r="20" spans="2:26" x14ac:dyDescent="0.4">
      <c r="B20" s="260"/>
      <c r="C20" s="261"/>
      <c r="D20" s="262" t="s">
        <v>564</v>
      </c>
      <c r="E20" s="279" t="s">
        <v>608</v>
      </c>
      <c r="F20" s="264"/>
      <c r="G20" s="265"/>
      <c r="H20" s="263"/>
      <c r="I20" s="264"/>
      <c r="J20" s="265"/>
      <c r="K20" s="265"/>
      <c r="L20" s="263"/>
      <c r="M20" s="264"/>
      <c r="N20" s="265"/>
      <c r="O20" s="265"/>
      <c r="P20" s="263"/>
      <c r="Q20" s="256">
        <v>1</v>
      </c>
      <c r="R20" s="257">
        <v>1</v>
      </c>
      <c r="S20" s="257">
        <v>1</v>
      </c>
      <c r="T20" s="258">
        <v>1</v>
      </c>
      <c r="U20" s="266"/>
      <c r="V20" s="265"/>
      <c r="W20" s="265"/>
      <c r="X20" s="263"/>
      <c r="Z20" s="283">
        <f t="shared" si="0"/>
        <v>4</v>
      </c>
    </row>
    <row r="21" spans="2:26" x14ac:dyDescent="0.4">
      <c r="B21" s="260"/>
      <c r="C21" s="261"/>
      <c r="D21" s="262" t="s">
        <v>562</v>
      </c>
      <c r="E21" s="279" t="s">
        <v>609</v>
      </c>
      <c r="F21" s="264"/>
      <c r="G21" s="265"/>
      <c r="H21" s="263"/>
      <c r="I21" s="264"/>
      <c r="J21" s="265"/>
      <c r="K21" s="265"/>
      <c r="L21" s="263"/>
      <c r="M21" s="264"/>
      <c r="N21" s="265"/>
      <c r="O21" s="265"/>
      <c r="P21" s="263"/>
      <c r="Q21" s="256">
        <v>1</v>
      </c>
      <c r="R21" s="257">
        <v>1</v>
      </c>
      <c r="S21" s="257">
        <v>1</v>
      </c>
      <c r="T21" s="258">
        <v>1</v>
      </c>
      <c r="U21" s="266"/>
      <c r="V21" s="265"/>
      <c r="W21" s="265"/>
      <c r="X21" s="263"/>
      <c r="Z21" s="283">
        <f t="shared" si="0"/>
        <v>4</v>
      </c>
    </row>
    <row r="22" spans="2:26" x14ac:dyDescent="0.4">
      <c r="B22" s="260"/>
      <c r="C22" s="261"/>
      <c r="D22" s="262" t="s">
        <v>611</v>
      </c>
      <c r="E22" s="279" t="s">
        <v>610</v>
      </c>
      <c r="F22" s="264"/>
      <c r="G22" s="265"/>
      <c r="H22" s="263"/>
      <c r="I22" s="264"/>
      <c r="J22" s="265"/>
      <c r="K22" s="265"/>
      <c r="L22" s="263"/>
      <c r="M22" s="264"/>
      <c r="N22" s="265"/>
      <c r="O22" s="265"/>
      <c r="P22" s="263"/>
      <c r="Q22" s="256">
        <v>4</v>
      </c>
      <c r="R22" s="276">
        <v>4</v>
      </c>
      <c r="S22" s="276">
        <v>4</v>
      </c>
      <c r="T22" s="290">
        <v>4</v>
      </c>
      <c r="U22" s="266"/>
      <c r="V22" s="265"/>
      <c r="W22" s="265"/>
      <c r="X22" s="263"/>
      <c r="Z22" s="283">
        <f t="shared" si="0"/>
        <v>16</v>
      </c>
    </row>
    <row r="23" spans="2:26" x14ac:dyDescent="0.4">
      <c r="B23" s="260"/>
      <c r="C23" s="261"/>
      <c r="D23" s="262" t="s">
        <v>612</v>
      </c>
      <c r="E23" s="279" t="s">
        <v>613</v>
      </c>
      <c r="F23" s="264"/>
      <c r="G23" s="265"/>
      <c r="H23" s="263"/>
      <c r="I23" s="264"/>
      <c r="J23" s="265"/>
      <c r="K23" s="265"/>
      <c r="L23" s="263"/>
      <c r="M23" s="264"/>
      <c r="N23" s="265"/>
      <c r="O23" s="265"/>
      <c r="P23" s="263"/>
      <c r="Q23" s="256">
        <v>1</v>
      </c>
      <c r="R23" s="276">
        <v>1</v>
      </c>
      <c r="S23" s="276">
        <v>1</v>
      </c>
      <c r="T23" s="290">
        <v>1</v>
      </c>
      <c r="U23" s="266"/>
      <c r="V23" s="265"/>
      <c r="W23" s="265"/>
      <c r="X23" s="263"/>
      <c r="Z23" s="283">
        <f t="shared" si="0"/>
        <v>4</v>
      </c>
    </row>
    <row r="24" spans="2:26" x14ac:dyDescent="0.4">
      <c r="B24" s="260" t="s">
        <v>534</v>
      </c>
      <c r="C24" s="261" t="s">
        <v>557</v>
      </c>
      <c r="D24" s="262" t="s">
        <v>563</v>
      </c>
      <c r="E24" s="279" t="s">
        <v>607</v>
      </c>
      <c r="F24" s="264"/>
      <c r="G24" s="265"/>
      <c r="H24" s="263"/>
      <c r="I24" s="264"/>
      <c r="J24" s="265"/>
      <c r="K24" s="265"/>
      <c r="L24" s="263"/>
      <c r="M24" s="264"/>
      <c r="N24" s="265"/>
      <c r="O24" s="265"/>
      <c r="P24" s="263"/>
      <c r="Q24" s="264"/>
      <c r="R24" s="265"/>
      <c r="S24" s="265"/>
      <c r="T24" s="263"/>
      <c r="U24" s="259">
        <v>2</v>
      </c>
      <c r="V24" s="265"/>
      <c r="W24" s="265"/>
      <c r="X24" s="263"/>
      <c r="Z24" s="283">
        <f t="shared" si="0"/>
        <v>2</v>
      </c>
    </row>
    <row r="25" spans="2:26" x14ac:dyDescent="0.4">
      <c r="B25" s="260"/>
      <c r="C25" s="261"/>
      <c r="D25" s="262" t="s">
        <v>564</v>
      </c>
      <c r="E25" s="279" t="s">
        <v>608</v>
      </c>
      <c r="F25" s="264"/>
      <c r="G25" s="265"/>
      <c r="H25" s="263"/>
      <c r="I25" s="264"/>
      <c r="J25" s="265"/>
      <c r="K25" s="265"/>
      <c r="L25" s="263"/>
      <c r="M25" s="264"/>
      <c r="N25" s="265"/>
      <c r="O25" s="265"/>
      <c r="P25" s="263"/>
      <c r="Q25" s="264"/>
      <c r="R25" s="265"/>
      <c r="S25" s="265"/>
      <c r="T25" s="263"/>
      <c r="U25" s="259">
        <v>0.5</v>
      </c>
      <c r="V25" s="265"/>
      <c r="W25" s="265"/>
      <c r="X25" s="263"/>
      <c r="Z25" s="283">
        <f t="shared" si="0"/>
        <v>0.5</v>
      </c>
    </row>
    <row r="26" spans="2:26" x14ac:dyDescent="0.4">
      <c r="B26" s="260"/>
      <c r="C26" s="261"/>
      <c r="D26" s="262" t="s">
        <v>562</v>
      </c>
      <c r="E26" s="279" t="s">
        <v>609</v>
      </c>
      <c r="F26" s="264"/>
      <c r="G26" s="265"/>
      <c r="H26" s="263"/>
      <c r="I26" s="264"/>
      <c r="J26" s="265"/>
      <c r="K26" s="265"/>
      <c r="L26" s="263"/>
      <c r="M26" s="264"/>
      <c r="N26" s="265"/>
      <c r="O26" s="265"/>
      <c r="P26" s="263"/>
      <c r="Q26" s="264"/>
      <c r="R26" s="265"/>
      <c r="S26" s="265"/>
      <c r="T26" s="263"/>
      <c r="U26" s="259">
        <v>0.5</v>
      </c>
      <c r="V26" s="265"/>
      <c r="W26" s="265"/>
      <c r="X26" s="263"/>
      <c r="Z26" s="283">
        <f t="shared" si="0"/>
        <v>0.5</v>
      </c>
    </row>
    <row r="27" spans="2:26" x14ac:dyDescent="0.4">
      <c r="B27" s="260"/>
      <c r="C27" s="261"/>
      <c r="D27" s="262" t="s">
        <v>611</v>
      </c>
      <c r="E27" s="279" t="s">
        <v>610</v>
      </c>
      <c r="F27" s="264"/>
      <c r="G27" s="265"/>
      <c r="H27" s="263"/>
      <c r="I27" s="264"/>
      <c r="J27" s="265"/>
      <c r="K27" s="265"/>
      <c r="L27" s="263"/>
      <c r="M27" s="264"/>
      <c r="N27" s="265"/>
      <c r="O27" s="265"/>
      <c r="P27" s="263"/>
      <c r="Q27" s="264"/>
      <c r="R27" s="265"/>
      <c r="S27" s="265"/>
      <c r="T27" s="263"/>
      <c r="U27" s="259">
        <v>4</v>
      </c>
      <c r="V27" s="265"/>
      <c r="W27" s="265"/>
      <c r="X27" s="263"/>
      <c r="Z27" s="283">
        <f t="shared" si="0"/>
        <v>4</v>
      </c>
    </row>
    <row r="28" spans="2:26" x14ac:dyDescent="0.4">
      <c r="B28" s="260"/>
      <c r="C28" s="261"/>
      <c r="D28" s="262" t="s">
        <v>612</v>
      </c>
      <c r="E28" s="279" t="s">
        <v>613</v>
      </c>
      <c r="F28" s="264"/>
      <c r="G28" s="265"/>
      <c r="H28" s="263"/>
      <c r="I28" s="264"/>
      <c r="J28" s="265"/>
      <c r="K28" s="265"/>
      <c r="L28" s="263"/>
      <c r="M28" s="264"/>
      <c r="N28" s="265"/>
      <c r="O28" s="265"/>
      <c r="P28" s="263"/>
      <c r="Q28" s="264"/>
      <c r="R28" s="265"/>
      <c r="S28" s="265"/>
      <c r="T28" s="263"/>
      <c r="U28" s="259">
        <v>1</v>
      </c>
      <c r="V28" s="265"/>
      <c r="W28" s="265"/>
      <c r="X28" s="263"/>
      <c r="Z28" s="283">
        <f t="shared" si="0"/>
        <v>1</v>
      </c>
    </row>
    <row r="29" spans="2:26" x14ac:dyDescent="0.4">
      <c r="B29" s="260" t="s">
        <v>535</v>
      </c>
      <c r="C29" s="261" t="s">
        <v>595</v>
      </c>
      <c r="D29" s="262" t="s">
        <v>563</v>
      </c>
      <c r="E29" s="279" t="s">
        <v>607</v>
      </c>
      <c r="F29" s="264"/>
      <c r="G29" s="265"/>
      <c r="H29" s="263"/>
      <c r="I29" s="264"/>
      <c r="J29" s="265"/>
      <c r="K29" s="265"/>
      <c r="L29" s="263"/>
      <c r="M29" s="264"/>
      <c r="N29" s="265"/>
      <c r="O29" s="265"/>
      <c r="P29" s="263"/>
      <c r="Q29" s="264"/>
      <c r="R29" s="265"/>
      <c r="S29" s="265"/>
      <c r="T29" s="263"/>
      <c r="U29" s="266"/>
      <c r="V29" s="257">
        <v>1</v>
      </c>
      <c r="W29" s="257">
        <v>1</v>
      </c>
      <c r="X29" s="258">
        <v>1</v>
      </c>
      <c r="Z29" s="283">
        <f t="shared" si="0"/>
        <v>3</v>
      </c>
    </row>
    <row r="30" spans="2:26" x14ac:dyDescent="0.4">
      <c r="B30" s="260"/>
      <c r="C30" s="261"/>
      <c r="D30" s="262" t="s">
        <v>564</v>
      </c>
      <c r="E30" s="279" t="s">
        <v>608</v>
      </c>
      <c r="F30" s="264"/>
      <c r="G30" s="265"/>
      <c r="H30" s="263"/>
      <c r="I30" s="264"/>
      <c r="J30" s="265"/>
      <c r="K30" s="265"/>
      <c r="L30" s="263"/>
      <c r="M30" s="264"/>
      <c r="N30" s="265"/>
      <c r="O30" s="265"/>
      <c r="P30" s="263"/>
      <c r="Q30" s="264"/>
      <c r="R30" s="265"/>
      <c r="S30" s="265"/>
      <c r="T30" s="263"/>
      <c r="U30" s="266"/>
      <c r="V30" s="257">
        <v>0.5</v>
      </c>
      <c r="W30" s="257">
        <v>0.5</v>
      </c>
      <c r="X30" s="258">
        <v>0.5</v>
      </c>
      <c r="Z30" s="283">
        <f t="shared" si="0"/>
        <v>1.5</v>
      </c>
    </row>
    <row r="31" spans="2:26" x14ac:dyDescent="0.4">
      <c r="B31" s="260"/>
      <c r="C31" s="261"/>
      <c r="D31" s="262" t="s">
        <v>562</v>
      </c>
      <c r="E31" s="279" t="s">
        <v>609</v>
      </c>
      <c r="F31" s="264"/>
      <c r="G31" s="265"/>
      <c r="H31" s="263"/>
      <c r="I31" s="264"/>
      <c r="J31" s="265"/>
      <c r="K31" s="265"/>
      <c r="L31" s="263"/>
      <c r="M31" s="264"/>
      <c r="N31" s="265"/>
      <c r="O31" s="265"/>
      <c r="P31" s="263"/>
      <c r="Q31" s="264"/>
      <c r="R31" s="265"/>
      <c r="S31" s="265"/>
      <c r="T31" s="263"/>
      <c r="U31" s="266"/>
      <c r="V31" s="257">
        <v>0.5</v>
      </c>
      <c r="W31" s="257">
        <v>0.5</v>
      </c>
      <c r="X31" s="258">
        <v>0.5</v>
      </c>
      <c r="Z31" s="283">
        <f t="shared" si="0"/>
        <v>1.5</v>
      </c>
    </row>
    <row r="32" spans="2:26" ht="18" thickBot="1" x14ac:dyDescent="0.45">
      <c r="B32" s="260"/>
      <c r="C32" s="261"/>
      <c r="D32" s="262" t="s">
        <v>611</v>
      </c>
      <c r="E32" s="279" t="s">
        <v>610</v>
      </c>
      <c r="F32" s="291"/>
      <c r="G32" s="292"/>
      <c r="H32" s="293"/>
      <c r="I32" s="291"/>
      <c r="J32" s="292"/>
      <c r="K32" s="292"/>
      <c r="L32" s="293"/>
      <c r="M32" s="291"/>
      <c r="N32" s="292"/>
      <c r="O32" s="292"/>
      <c r="P32" s="293"/>
      <c r="Q32" s="291"/>
      <c r="R32" s="292"/>
      <c r="S32" s="292"/>
      <c r="T32" s="293"/>
      <c r="U32" s="294"/>
      <c r="V32" s="295">
        <v>1</v>
      </c>
      <c r="W32" s="295">
        <v>1</v>
      </c>
      <c r="X32" s="296">
        <v>1</v>
      </c>
      <c r="Z32" s="283">
        <f t="shared" si="0"/>
        <v>3</v>
      </c>
    </row>
    <row r="33" spans="2:26" ht="18" thickBot="1" x14ac:dyDescent="0.45">
      <c r="B33" s="268"/>
      <c r="C33" s="268"/>
      <c r="D33" s="269" t="s">
        <v>596</v>
      </c>
      <c r="E33" s="280"/>
      <c r="F33" s="297">
        <f>SUM(F3:H32)</f>
        <v>34</v>
      </c>
      <c r="G33" s="298"/>
      <c r="H33" s="299"/>
      <c r="I33" s="297">
        <f>SUM(I3:L32)</f>
        <v>60</v>
      </c>
      <c r="J33" s="298"/>
      <c r="K33" s="298"/>
      <c r="L33" s="299"/>
      <c r="M33" s="297">
        <f>SUM(M3:P32)</f>
        <v>52</v>
      </c>
      <c r="N33" s="298"/>
      <c r="O33" s="298"/>
      <c r="P33" s="299"/>
      <c r="Q33" s="297">
        <f>SUM(Q3:T32)</f>
        <v>40</v>
      </c>
      <c r="R33" s="298"/>
      <c r="S33" s="298"/>
      <c r="T33" s="299"/>
      <c r="U33" s="298">
        <f>SUM(U3:X32)</f>
        <v>21</v>
      </c>
      <c r="V33" s="298"/>
      <c r="W33" s="298"/>
      <c r="X33" s="299"/>
      <c r="Z33" s="283">
        <f t="shared" si="0"/>
        <v>207</v>
      </c>
    </row>
    <row r="34" spans="2:26" x14ac:dyDescent="0.4">
      <c r="B34" s="268"/>
      <c r="C34" s="268"/>
      <c r="D34" s="268"/>
      <c r="E34" s="268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</row>
    <row r="35" spans="2:26" x14ac:dyDescent="0.4">
      <c r="B35" s="268"/>
      <c r="C35" s="271" t="s">
        <v>565</v>
      </c>
      <c r="E35" s="284" t="s">
        <v>586</v>
      </c>
      <c r="F35" s="284" t="s">
        <v>563</v>
      </c>
      <c r="G35" s="284" t="s">
        <v>564</v>
      </c>
      <c r="H35" s="284" t="s">
        <v>562</v>
      </c>
      <c r="I35" s="284" t="s">
        <v>611</v>
      </c>
      <c r="J35" s="284" t="s">
        <v>612</v>
      </c>
      <c r="K35" s="284" t="s">
        <v>590</v>
      </c>
      <c r="L35" s="272" t="s">
        <v>597</v>
      </c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68"/>
    </row>
    <row r="36" spans="2:26" x14ac:dyDescent="0.4">
      <c r="B36" s="268"/>
      <c r="C36" s="271" t="s">
        <v>598</v>
      </c>
      <c r="E36" s="273">
        <f>SUMIF($D$1:$D$33,E35,$Z:$Z)</f>
        <v>20</v>
      </c>
      <c r="F36" s="273">
        <f>SUMIF($D$1:$D$33,F35,$Z:$Z)</f>
        <v>38</v>
      </c>
      <c r="G36" s="273">
        <f>SUMIF($D$1:$D$33,G35,$Z:$Z)</f>
        <v>20</v>
      </c>
      <c r="H36" s="273">
        <f>SUMIF($D$1:$D$33,H35,$Z:$Z)</f>
        <v>20</v>
      </c>
      <c r="I36" s="273">
        <f>SUMIF($D$1:$D$33,I35,$Z:$Z)</f>
        <v>66</v>
      </c>
      <c r="J36" s="273">
        <f>SUMIF($D$1:$D$33,J35,$Z:$Z)</f>
        <v>21</v>
      </c>
      <c r="K36" s="273">
        <f>SUMIF($D$1:$D$33,K35,$Z:$Z)</f>
        <v>22</v>
      </c>
      <c r="L36" s="274">
        <f>SUM(E36:K36)</f>
        <v>207</v>
      </c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68"/>
    </row>
    <row r="37" spans="2:26" x14ac:dyDescent="0.4">
      <c r="B37" s="268"/>
      <c r="C37" s="271" t="s">
        <v>599</v>
      </c>
      <c r="E37" s="273">
        <f>E36/20</f>
        <v>1</v>
      </c>
      <c r="F37" s="273">
        <f t="shared" ref="F37:J37" si="1">F36/20</f>
        <v>1.9</v>
      </c>
      <c r="G37" s="273">
        <f t="shared" si="1"/>
        <v>1</v>
      </c>
      <c r="H37" s="273">
        <f t="shared" si="1"/>
        <v>1</v>
      </c>
      <c r="I37" s="273">
        <f t="shared" si="1"/>
        <v>3.3</v>
      </c>
      <c r="J37" s="273">
        <f t="shared" ref="J37" si="2">J36/20</f>
        <v>1.05</v>
      </c>
      <c r="K37" s="273">
        <f>K36/20</f>
        <v>1.1000000000000001</v>
      </c>
      <c r="L37" s="275">
        <f>SUM(E37:K37)</f>
        <v>10.35</v>
      </c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68"/>
    </row>
  </sheetData>
  <mergeCells count="26">
    <mergeCell ref="F33:H33"/>
    <mergeCell ref="I33:L33"/>
    <mergeCell ref="M33:P33"/>
    <mergeCell ref="Q33:T33"/>
    <mergeCell ref="U33:X33"/>
    <mergeCell ref="F1:H1"/>
    <mergeCell ref="I1:L1"/>
    <mergeCell ref="M1:P1"/>
    <mergeCell ref="Q1:T1"/>
    <mergeCell ref="U1:X1"/>
    <mergeCell ref="E1:E2"/>
    <mergeCell ref="B29:B32"/>
    <mergeCell ref="C29:C32"/>
    <mergeCell ref="B13:B18"/>
    <mergeCell ref="C13:C18"/>
    <mergeCell ref="B19:B23"/>
    <mergeCell ref="C19:C23"/>
    <mergeCell ref="B24:B28"/>
    <mergeCell ref="C24:C28"/>
    <mergeCell ref="B4:B6"/>
    <mergeCell ref="C4:C6"/>
    <mergeCell ref="B7:B12"/>
    <mergeCell ref="C7:C12"/>
    <mergeCell ref="B1:B2"/>
    <mergeCell ref="C1:C2"/>
    <mergeCell ref="D1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프로그램목록(AS-IS)</vt:lpstr>
      <vt:lpstr>프로그램목록(TO-BE)</vt:lpstr>
      <vt:lpstr>주요화면캡처</vt:lpstr>
      <vt:lpstr>Standard Matrix</vt:lpstr>
      <vt:lpstr>Sheet2 (2)</vt:lpstr>
      <vt:lpstr>예상 투입공수</vt:lpstr>
      <vt:lpstr>'프로그램목록(AS-IS)'!Print_Area</vt:lpstr>
      <vt:lpstr>'프로그램목록(TO-BE)'!Print_Area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user</cp:lastModifiedBy>
  <cp:lastPrinted>2017-11-29T02:13:54Z</cp:lastPrinted>
  <dcterms:created xsi:type="dcterms:W3CDTF">2017-07-18T09:37:58Z</dcterms:created>
  <dcterms:modified xsi:type="dcterms:W3CDTF">2022-10-07T06:32:34Z</dcterms:modified>
</cp:coreProperties>
</file>